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bensh\Documents\Outreach\Summer 2018\"/>
    </mc:Choice>
  </mc:AlternateContent>
  <bookViews>
    <workbookView xWindow="0" yWindow="0" windowWidth="28800" windowHeight="12300"/>
  </bookViews>
  <sheets>
    <sheet name="Arsenic" sheetId="1" r:id="rId1"/>
    <sheet name="Nickel" sheetId="6" r:id="rId2"/>
    <sheet name="Chromium" sheetId="7" r:id="rId3"/>
    <sheet name="Cadmium" sheetId="8" r:id="rId4"/>
    <sheet name="Lead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9" l="1"/>
  <c r="B170" i="9"/>
  <c r="B142" i="9"/>
  <c r="C210" i="9"/>
  <c r="B139" i="9"/>
  <c r="B140" i="9"/>
  <c r="B143" i="9"/>
  <c r="B144" i="9"/>
  <c r="B147" i="9"/>
  <c r="B148" i="9"/>
  <c r="B151" i="9"/>
  <c r="B152" i="9"/>
  <c r="B155" i="9"/>
  <c r="B156" i="9"/>
  <c r="B159" i="9"/>
  <c r="B160" i="9"/>
  <c r="B163" i="9"/>
  <c r="B164" i="9"/>
  <c r="B167" i="9"/>
  <c r="B168" i="9"/>
  <c r="B171" i="9"/>
  <c r="B172" i="9"/>
  <c r="B175" i="9"/>
  <c r="B176" i="9"/>
  <c r="B179" i="9"/>
  <c r="B180" i="9"/>
  <c r="B183" i="9"/>
  <c r="B184" i="9"/>
  <c r="B178" i="9" l="1"/>
  <c r="B174" i="9"/>
  <c r="B166" i="9"/>
  <c r="B162" i="9"/>
  <c r="B158" i="9"/>
  <c r="B154" i="9"/>
  <c r="B150" i="9"/>
  <c r="B146" i="9"/>
  <c r="B181" i="9"/>
  <c r="B177" i="9"/>
  <c r="B173" i="9"/>
  <c r="B169" i="9"/>
  <c r="B165" i="9"/>
  <c r="B161" i="9"/>
  <c r="B157" i="9"/>
  <c r="B153" i="9"/>
  <c r="B149" i="9"/>
  <c r="B145" i="9"/>
  <c r="B141" i="9"/>
  <c r="K201" i="9"/>
  <c r="H201" i="9"/>
  <c r="E201" i="9"/>
  <c r="B201" i="9"/>
  <c r="K200" i="9"/>
  <c r="H200" i="9"/>
  <c r="E200" i="9"/>
  <c r="B200" i="9"/>
  <c r="K199" i="9"/>
  <c r="H199" i="9"/>
  <c r="E199" i="9"/>
  <c r="B199" i="9"/>
  <c r="K198" i="9"/>
  <c r="H198" i="9"/>
  <c r="E198" i="9"/>
  <c r="B198" i="9"/>
  <c r="K197" i="9"/>
  <c r="H197" i="9"/>
  <c r="E197" i="9"/>
  <c r="B197" i="9"/>
  <c r="K196" i="9"/>
  <c r="H196" i="9"/>
  <c r="E196" i="9"/>
  <c r="B196" i="9"/>
  <c r="K195" i="9"/>
  <c r="H195" i="9"/>
  <c r="E195" i="9"/>
  <c r="B195" i="9"/>
  <c r="K194" i="9"/>
  <c r="H194" i="9"/>
  <c r="E194" i="9"/>
  <c r="B194" i="9"/>
  <c r="K193" i="9"/>
  <c r="H193" i="9"/>
  <c r="E193" i="9"/>
  <c r="B193" i="9"/>
  <c r="K192" i="9"/>
  <c r="H192" i="9"/>
  <c r="E192" i="9"/>
  <c r="B192" i="9"/>
  <c r="K191" i="9"/>
  <c r="H191" i="9"/>
  <c r="E191" i="9"/>
  <c r="B191" i="9"/>
  <c r="K190" i="9"/>
  <c r="H190" i="9"/>
  <c r="E190" i="9"/>
  <c r="B190" i="9"/>
  <c r="K189" i="9"/>
  <c r="H189" i="9"/>
  <c r="E189" i="9"/>
  <c r="B189" i="9"/>
  <c r="K188" i="9"/>
  <c r="H188" i="9"/>
  <c r="E188" i="9"/>
  <c r="B188" i="9"/>
  <c r="K187" i="9"/>
  <c r="H187" i="9"/>
  <c r="E187" i="9"/>
  <c r="B187" i="9"/>
  <c r="K186" i="9"/>
  <c r="H186" i="9"/>
  <c r="E186" i="9"/>
  <c r="B186" i="9"/>
  <c r="K185" i="9"/>
  <c r="H185" i="9"/>
  <c r="E185" i="9"/>
  <c r="B185" i="9"/>
  <c r="K184" i="9"/>
  <c r="H184" i="9"/>
  <c r="E184" i="9"/>
  <c r="K183" i="9"/>
  <c r="H183" i="9"/>
  <c r="E183" i="9"/>
  <c r="K182" i="9"/>
  <c r="H182" i="9"/>
  <c r="E182" i="9"/>
  <c r="K181" i="9"/>
  <c r="H181" i="9"/>
  <c r="E181" i="9"/>
  <c r="K180" i="9"/>
  <c r="H180" i="9"/>
  <c r="E180" i="9"/>
  <c r="K179" i="9"/>
  <c r="H179" i="9"/>
  <c r="E179" i="9"/>
  <c r="K178" i="9"/>
  <c r="H178" i="9"/>
  <c r="E178" i="9"/>
  <c r="K177" i="9"/>
  <c r="H177" i="9"/>
  <c r="E177" i="9"/>
  <c r="K176" i="9"/>
  <c r="H176" i="9"/>
  <c r="E176" i="9"/>
  <c r="K175" i="9"/>
  <c r="H175" i="9"/>
  <c r="E175" i="9"/>
  <c r="K174" i="9"/>
  <c r="H174" i="9"/>
  <c r="E174" i="9"/>
  <c r="K173" i="9"/>
  <c r="H173" i="9"/>
  <c r="E173" i="9"/>
  <c r="K172" i="9"/>
  <c r="H172" i="9"/>
  <c r="E172" i="9"/>
  <c r="K171" i="9"/>
  <c r="H171" i="9"/>
  <c r="E171" i="9"/>
  <c r="K170" i="9"/>
  <c r="H170" i="9"/>
  <c r="E170" i="9"/>
  <c r="K169" i="9"/>
  <c r="H169" i="9"/>
  <c r="E169" i="9"/>
  <c r="K168" i="9"/>
  <c r="H168" i="9"/>
  <c r="E168" i="9"/>
  <c r="K167" i="9"/>
  <c r="H167" i="9"/>
  <c r="E167" i="9"/>
  <c r="K166" i="9"/>
  <c r="H166" i="9"/>
  <c r="E166" i="9"/>
  <c r="K165" i="9"/>
  <c r="H165" i="9"/>
  <c r="E165" i="9"/>
  <c r="K164" i="9"/>
  <c r="H164" i="9"/>
  <c r="E164" i="9"/>
  <c r="K163" i="9"/>
  <c r="H163" i="9"/>
  <c r="E163" i="9"/>
  <c r="K162" i="9"/>
  <c r="H162" i="9"/>
  <c r="E162" i="9"/>
  <c r="K161" i="9"/>
  <c r="H161" i="9"/>
  <c r="E161" i="9"/>
  <c r="K160" i="9"/>
  <c r="H160" i="9"/>
  <c r="E160" i="9"/>
  <c r="K159" i="9"/>
  <c r="H159" i="9"/>
  <c r="E159" i="9"/>
  <c r="K158" i="9"/>
  <c r="H158" i="9"/>
  <c r="E158" i="9"/>
  <c r="K157" i="9"/>
  <c r="H157" i="9"/>
  <c r="E157" i="9"/>
  <c r="K156" i="9"/>
  <c r="H156" i="9"/>
  <c r="E156" i="9"/>
  <c r="K155" i="9"/>
  <c r="H155" i="9"/>
  <c r="E155" i="9"/>
  <c r="K154" i="9"/>
  <c r="H154" i="9"/>
  <c r="E154" i="9"/>
  <c r="K153" i="9"/>
  <c r="H153" i="9"/>
  <c r="E153" i="9"/>
  <c r="K152" i="9"/>
  <c r="H152" i="9"/>
  <c r="E152" i="9"/>
  <c r="K151" i="9"/>
  <c r="H151" i="9"/>
  <c r="E151" i="9"/>
  <c r="K150" i="9"/>
  <c r="H150" i="9"/>
  <c r="E150" i="9"/>
  <c r="K149" i="9"/>
  <c r="H149" i="9"/>
  <c r="E149" i="9"/>
  <c r="K148" i="9"/>
  <c r="H148" i="9"/>
  <c r="E148" i="9"/>
  <c r="K147" i="9"/>
  <c r="H147" i="9"/>
  <c r="E147" i="9"/>
  <c r="K146" i="9"/>
  <c r="H146" i="9"/>
  <c r="E146" i="9"/>
  <c r="K145" i="9"/>
  <c r="H145" i="9"/>
  <c r="E145" i="9"/>
  <c r="K144" i="9"/>
  <c r="H144" i="9"/>
  <c r="E144" i="9"/>
  <c r="K143" i="9"/>
  <c r="H143" i="9"/>
  <c r="E143" i="9"/>
  <c r="K142" i="9"/>
  <c r="H142" i="9"/>
  <c r="E142" i="9"/>
  <c r="K141" i="9"/>
  <c r="H141" i="9"/>
  <c r="E141" i="9"/>
  <c r="K140" i="9"/>
  <c r="H140" i="9"/>
  <c r="E140" i="9"/>
  <c r="K139" i="9"/>
  <c r="H139" i="9"/>
  <c r="E139" i="9"/>
  <c r="K138" i="9"/>
  <c r="H138" i="9"/>
  <c r="E138" i="9"/>
  <c r="B138" i="9"/>
  <c r="K137" i="9"/>
  <c r="H137" i="9"/>
  <c r="E137" i="9"/>
  <c r="B137" i="9"/>
  <c r="K136" i="9"/>
  <c r="H136" i="9"/>
  <c r="E136" i="9"/>
  <c r="B136" i="9"/>
  <c r="K135" i="9"/>
  <c r="H135" i="9"/>
  <c r="E135" i="9"/>
  <c r="B135" i="9"/>
  <c r="K134" i="9"/>
  <c r="H134" i="9"/>
  <c r="E134" i="9"/>
  <c r="B134" i="9"/>
  <c r="K133" i="9"/>
  <c r="H133" i="9"/>
  <c r="E133" i="9"/>
  <c r="B133" i="9"/>
  <c r="K132" i="9"/>
  <c r="H132" i="9"/>
  <c r="E132" i="9"/>
  <c r="B132" i="9"/>
  <c r="K131" i="9"/>
  <c r="H131" i="9"/>
  <c r="E131" i="9"/>
  <c r="B131" i="9"/>
  <c r="K130" i="9"/>
  <c r="H130" i="9"/>
  <c r="E130" i="9"/>
  <c r="B130" i="9"/>
  <c r="K129" i="9"/>
  <c r="H129" i="9"/>
  <c r="E129" i="9"/>
  <c r="B129" i="9"/>
  <c r="K128" i="9"/>
  <c r="H128" i="9"/>
  <c r="E128" i="9"/>
  <c r="B128" i="9"/>
  <c r="K127" i="9"/>
  <c r="H127" i="9"/>
  <c r="E127" i="9"/>
  <c r="B127" i="9"/>
  <c r="K126" i="9"/>
  <c r="H126" i="9"/>
  <c r="E126" i="9"/>
  <c r="B126" i="9"/>
  <c r="K125" i="9"/>
  <c r="H125" i="9"/>
  <c r="E125" i="9"/>
  <c r="B125" i="9"/>
  <c r="K124" i="9"/>
  <c r="H124" i="9"/>
  <c r="E124" i="9"/>
  <c r="B124" i="9"/>
  <c r="K123" i="9"/>
  <c r="H123" i="9"/>
  <c r="E123" i="9"/>
  <c r="B123" i="9"/>
  <c r="K122" i="9"/>
  <c r="H122" i="9"/>
  <c r="E122" i="9"/>
  <c r="B122" i="9"/>
  <c r="K121" i="9"/>
  <c r="H121" i="9"/>
  <c r="E121" i="9"/>
  <c r="B121" i="9"/>
  <c r="K120" i="9"/>
  <c r="H120" i="9"/>
  <c r="E120" i="9"/>
  <c r="B120" i="9"/>
  <c r="K119" i="9"/>
  <c r="H119" i="9"/>
  <c r="E119" i="9"/>
  <c r="B119" i="9"/>
  <c r="K118" i="9"/>
  <c r="H118" i="9"/>
  <c r="E118" i="9"/>
  <c r="B118" i="9"/>
  <c r="K117" i="9"/>
  <c r="H117" i="9"/>
  <c r="E117" i="9"/>
  <c r="B117" i="9"/>
  <c r="K116" i="9"/>
  <c r="H116" i="9"/>
  <c r="E116" i="9"/>
  <c r="B116" i="9"/>
  <c r="K115" i="9"/>
  <c r="H115" i="9"/>
  <c r="E115" i="9"/>
  <c r="B115" i="9"/>
  <c r="K114" i="9"/>
  <c r="H114" i="9"/>
  <c r="E114" i="9"/>
  <c r="B114" i="9"/>
  <c r="K113" i="9"/>
  <c r="H113" i="9"/>
  <c r="E113" i="9"/>
  <c r="B113" i="9"/>
  <c r="K112" i="9"/>
  <c r="H112" i="9"/>
  <c r="E112" i="9"/>
  <c r="B112" i="9"/>
  <c r="K111" i="9"/>
  <c r="H111" i="9"/>
  <c r="E111" i="9"/>
  <c r="B111" i="9"/>
  <c r="K110" i="9"/>
  <c r="H110" i="9"/>
  <c r="E110" i="9"/>
  <c r="B110" i="9"/>
  <c r="K109" i="9"/>
  <c r="H109" i="9"/>
  <c r="E109" i="9"/>
  <c r="B109" i="9"/>
  <c r="K108" i="9"/>
  <c r="H108" i="9"/>
  <c r="E108" i="9"/>
  <c r="B108" i="9"/>
  <c r="K107" i="9"/>
  <c r="H107" i="9"/>
  <c r="E107" i="9"/>
  <c r="B107" i="9"/>
  <c r="K106" i="9"/>
  <c r="K202" i="9" s="1"/>
  <c r="H106" i="9"/>
  <c r="H202" i="9" s="1"/>
  <c r="C209" i="9" s="1"/>
  <c r="E106" i="9"/>
  <c r="E202" i="9" s="1"/>
  <c r="C208" i="9" s="1"/>
  <c r="B106" i="9"/>
  <c r="K201" i="8"/>
  <c r="H201" i="8"/>
  <c r="E201" i="8"/>
  <c r="B201" i="8"/>
  <c r="K200" i="8"/>
  <c r="H200" i="8"/>
  <c r="E200" i="8"/>
  <c r="B200" i="8"/>
  <c r="K199" i="8"/>
  <c r="H199" i="8"/>
  <c r="E199" i="8"/>
  <c r="B199" i="8"/>
  <c r="K198" i="8"/>
  <c r="H198" i="8"/>
  <c r="E198" i="8"/>
  <c r="B198" i="8"/>
  <c r="K197" i="8"/>
  <c r="H197" i="8"/>
  <c r="E197" i="8"/>
  <c r="B197" i="8"/>
  <c r="K196" i="8"/>
  <c r="H196" i="8"/>
  <c r="E196" i="8"/>
  <c r="B196" i="8"/>
  <c r="K195" i="8"/>
  <c r="H195" i="8"/>
  <c r="E195" i="8"/>
  <c r="B195" i="8"/>
  <c r="K194" i="8"/>
  <c r="H194" i="8"/>
  <c r="E194" i="8"/>
  <c r="B194" i="8"/>
  <c r="K193" i="8"/>
  <c r="H193" i="8"/>
  <c r="E193" i="8"/>
  <c r="B193" i="8"/>
  <c r="K192" i="8"/>
  <c r="H192" i="8"/>
  <c r="E192" i="8"/>
  <c r="B192" i="8"/>
  <c r="K191" i="8"/>
  <c r="H191" i="8"/>
  <c r="E191" i="8"/>
  <c r="B191" i="8"/>
  <c r="K190" i="8"/>
  <c r="H190" i="8"/>
  <c r="E190" i="8"/>
  <c r="B190" i="8"/>
  <c r="K189" i="8"/>
  <c r="H189" i="8"/>
  <c r="E189" i="8"/>
  <c r="B189" i="8"/>
  <c r="K188" i="8"/>
  <c r="H188" i="8"/>
  <c r="E188" i="8"/>
  <c r="B188" i="8"/>
  <c r="K187" i="8"/>
  <c r="H187" i="8"/>
  <c r="E187" i="8"/>
  <c r="B187" i="8"/>
  <c r="K186" i="8"/>
  <c r="H186" i="8"/>
  <c r="E186" i="8"/>
  <c r="B186" i="8"/>
  <c r="K185" i="8"/>
  <c r="H185" i="8"/>
  <c r="E185" i="8"/>
  <c r="B185" i="8"/>
  <c r="K184" i="8"/>
  <c r="H184" i="8"/>
  <c r="E184" i="8"/>
  <c r="B184" i="8"/>
  <c r="K183" i="8"/>
  <c r="H183" i="8"/>
  <c r="E183" i="8"/>
  <c r="B183" i="8"/>
  <c r="K182" i="8"/>
  <c r="H182" i="8"/>
  <c r="E182" i="8"/>
  <c r="B182" i="8"/>
  <c r="K181" i="8"/>
  <c r="H181" i="8"/>
  <c r="E181" i="8"/>
  <c r="B181" i="8"/>
  <c r="K180" i="8"/>
  <c r="H180" i="8"/>
  <c r="E180" i="8"/>
  <c r="B180" i="8"/>
  <c r="K179" i="8"/>
  <c r="H179" i="8"/>
  <c r="E179" i="8"/>
  <c r="B179" i="8"/>
  <c r="K178" i="8"/>
  <c r="H178" i="8"/>
  <c r="E178" i="8"/>
  <c r="B178" i="8"/>
  <c r="K177" i="8"/>
  <c r="H177" i="8"/>
  <c r="E177" i="8"/>
  <c r="B177" i="8"/>
  <c r="K176" i="8"/>
  <c r="H176" i="8"/>
  <c r="E176" i="8"/>
  <c r="B176" i="8"/>
  <c r="K175" i="8"/>
  <c r="H175" i="8"/>
  <c r="E175" i="8"/>
  <c r="B175" i="8"/>
  <c r="K174" i="8"/>
  <c r="H174" i="8"/>
  <c r="E174" i="8"/>
  <c r="B174" i="8"/>
  <c r="K173" i="8"/>
  <c r="H173" i="8"/>
  <c r="E173" i="8"/>
  <c r="B173" i="8"/>
  <c r="K172" i="8"/>
  <c r="H172" i="8"/>
  <c r="E172" i="8"/>
  <c r="B172" i="8"/>
  <c r="K171" i="8"/>
  <c r="H171" i="8"/>
  <c r="E171" i="8"/>
  <c r="B171" i="8"/>
  <c r="K170" i="8"/>
  <c r="H170" i="8"/>
  <c r="E170" i="8"/>
  <c r="B170" i="8"/>
  <c r="K169" i="8"/>
  <c r="H169" i="8"/>
  <c r="E169" i="8"/>
  <c r="B169" i="8"/>
  <c r="K168" i="8"/>
  <c r="H168" i="8"/>
  <c r="E168" i="8"/>
  <c r="B168" i="8"/>
  <c r="K167" i="8"/>
  <c r="H167" i="8"/>
  <c r="E167" i="8"/>
  <c r="B167" i="8"/>
  <c r="K166" i="8"/>
  <c r="H166" i="8"/>
  <c r="E166" i="8"/>
  <c r="B166" i="8"/>
  <c r="K165" i="8"/>
  <c r="H165" i="8"/>
  <c r="E165" i="8"/>
  <c r="B165" i="8"/>
  <c r="K164" i="8"/>
  <c r="H164" i="8"/>
  <c r="E164" i="8"/>
  <c r="B164" i="8"/>
  <c r="K163" i="8"/>
  <c r="H163" i="8"/>
  <c r="E163" i="8"/>
  <c r="B163" i="8"/>
  <c r="K162" i="8"/>
  <c r="H162" i="8"/>
  <c r="E162" i="8"/>
  <c r="B162" i="8"/>
  <c r="K161" i="8"/>
  <c r="H161" i="8"/>
  <c r="E161" i="8"/>
  <c r="B161" i="8"/>
  <c r="K160" i="8"/>
  <c r="H160" i="8"/>
  <c r="E160" i="8"/>
  <c r="B160" i="8"/>
  <c r="K159" i="8"/>
  <c r="H159" i="8"/>
  <c r="E159" i="8"/>
  <c r="B159" i="8"/>
  <c r="K158" i="8"/>
  <c r="H158" i="8"/>
  <c r="E158" i="8"/>
  <c r="B158" i="8"/>
  <c r="K157" i="8"/>
  <c r="H157" i="8"/>
  <c r="E157" i="8"/>
  <c r="B157" i="8"/>
  <c r="K156" i="8"/>
  <c r="H156" i="8"/>
  <c r="E156" i="8"/>
  <c r="B156" i="8"/>
  <c r="K155" i="8"/>
  <c r="H155" i="8"/>
  <c r="E155" i="8"/>
  <c r="B155" i="8"/>
  <c r="K154" i="8"/>
  <c r="H154" i="8"/>
  <c r="E154" i="8"/>
  <c r="B154" i="8"/>
  <c r="K153" i="8"/>
  <c r="H153" i="8"/>
  <c r="E153" i="8"/>
  <c r="B153" i="8"/>
  <c r="K152" i="8"/>
  <c r="H152" i="8"/>
  <c r="E152" i="8"/>
  <c r="B152" i="8"/>
  <c r="K151" i="8"/>
  <c r="H151" i="8"/>
  <c r="E151" i="8"/>
  <c r="B151" i="8"/>
  <c r="K150" i="8"/>
  <c r="H150" i="8"/>
  <c r="E150" i="8"/>
  <c r="B150" i="8"/>
  <c r="K149" i="8"/>
  <c r="H149" i="8"/>
  <c r="E149" i="8"/>
  <c r="B149" i="8"/>
  <c r="K148" i="8"/>
  <c r="H148" i="8"/>
  <c r="E148" i="8"/>
  <c r="B148" i="8"/>
  <c r="K147" i="8"/>
  <c r="H147" i="8"/>
  <c r="E147" i="8"/>
  <c r="B147" i="8"/>
  <c r="K146" i="8"/>
  <c r="H146" i="8"/>
  <c r="E146" i="8"/>
  <c r="B146" i="8"/>
  <c r="K145" i="8"/>
  <c r="H145" i="8"/>
  <c r="E145" i="8"/>
  <c r="B145" i="8"/>
  <c r="K144" i="8"/>
  <c r="H144" i="8"/>
  <c r="E144" i="8"/>
  <c r="B144" i="8"/>
  <c r="K143" i="8"/>
  <c r="H143" i="8"/>
  <c r="E143" i="8"/>
  <c r="B143" i="8"/>
  <c r="K142" i="8"/>
  <c r="H142" i="8"/>
  <c r="E142" i="8"/>
  <c r="B142" i="8"/>
  <c r="K141" i="8"/>
  <c r="H141" i="8"/>
  <c r="E141" i="8"/>
  <c r="B141" i="8"/>
  <c r="K140" i="8"/>
  <c r="H140" i="8"/>
  <c r="E140" i="8"/>
  <c r="B140" i="8"/>
  <c r="K139" i="8"/>
  <c r="H139" i="8"/>
  <c r="E139" i="8"/>
  <c r="B139" i="8"/>
  <c r="K138" i="8"/>
  <c r="H138" i="8"/>
  <c r="E138" i="8"/>
  <c r="B138" i="8"/>
  <c r="K137" i="8"/>
  <c r="H137" i="8"/>
  <c r="E137" i="8"/>
  <c r="B137" i="8"/>
  <c r="K136" i="8"/>
  <c r="H136" i="8"/>
  <c r="E136" i="8"/>
  <c r="B136" i="8"/>
  <c r="K135" i="8"/>
  <c r="H135" i="8"/>
  <c r="E135" i="8"/>
  <c r="B135" i="8"/>
  <c r="K134" i="8"/>
  <c r="H134" i="8"/>
  <c r="E134" i="8"/>
  <c r="B134" i="8"/>
  <c r="K133" i="8"/>
  <c r="H133" i="8"/>
  <c r="E133" i="8"/>
  <c r="B133" i="8"/>
  <c r="K132" i="8"/>
  <c r="H132" i="8"/>
  <c r="E132" i="8"/>
  <c r="B132" i="8"/>
  <c r="K131" i="8"/>
  <c r="H131" i="8"/>
  <c r="E131" i="8"/>
  <c r="B131" i="8"/>
  <c r="K130" i="8"/>
  <c r="H130" i="8"/>
  <c r="E130" i="8"/>
  <c r="B130" i="8"/>
  <c r="K129" i="8"/>
  <c r="H129" i="8"/>
  <c r="E129" i="8"/>
  <c r="B129" i="8"/>
  <c r="K128" i="8"/>
  <c r="H128" i="8"/>
  <c r="E128" i="8"/>
  <c r="B128" i="8"/>
  <c r="K127" i="8"/>
  <c r="H127" i="8"/>
  <c r="E127" i="8"/>
  <c r="B127" i="8"/>
  <c r="K126" i="8"/>
  <c r="H126" i="8"/>
  <c r="E126" i="8"/>
  <c r="B126" i="8"/>
  <c r="K125" i="8"/>
  <c r="H125" i="8"/>
  <c r="E125" i="8"/>
  <c r="B125" i="8"/>
  <c r="K124" i="8"/>
  <c r="H124" i="8"/>
  <c r="E124" i="8"/>
  <c r="B124" i="8"/>
  <c r="K123" i="8"/>
  <c r="H123" i="8"/>
  <c r="E123" i="8"/>
  <c r="B123" i="8"/>
  <c r="K122" i="8"/>
  <c r="H122" i="8"/>
  <c r="E122" i="8"/>
  <c r="B122" i="8"/>
  <c r="K121" i="8"/>
  <c r="H121" i="8"/>
  <c r="E121" i="8"/>
  <c r="B121" i="8"/>
  <c r="K120" i="8"/>
  <c r="H120" i="8"/>
  <c r="E120" i="8"/>
  <c r="B120" i="8"/>
  <c r="K119" i="8"/>
  <c r="H119" i="8"/>
  <c r="E119" i="8"/>
  <c r="B119" i="8"/>
  <c r="K118" i="8"/>
  <c r="H118" i="8"/>
  <c r="E118" i="8"/>
  <c r="B118" i="8"/>
  <c r="K117" i="8"/>
  <c r="H117" i="8"/>
  <c r="E117" i="8"/>
  <c r="B117" i="8"/>
  <c r="K116" i="8"/>
  <c r="H116" i="8"/>
  <c r="E116" i="8"/>
  <c r="B116" i="8"/>
  <c r="K115" i="8"/>
  <c r="H115" i="8"/>
  <c r="E115" i="8"/>
  <c r="B115" i="8"/>
  <c r="K114" i="8"/>
  <c r="H114" i="8"/>
  <c r="E114" i="8"/>
  <c r="B114" i="8"/>
  <c r="K113" i="8"/>
  <c r="H113" i="8"/>
  <c r="E113" i="8"/>
  <c r="B113" i="8"/>
  <c r="K112" i="8"/>
  <c r="H112" i="8"/>
  <c r="E112" i="8"/>
  <c r="B112" i="8"/>
  <c r="K111" i="8"/>
  <c r="H111" i="8"/>
  <c r="E111" i="8"/>
  <c r="B111" i="8"/>
  <c r="K110" i="8"/>
  <c r="H110" i="8"/>
  <c r="E110" i="8"/>
  <c r="B110" i="8"/>
  <c r="K109" i="8"/>
  <c r="H109" i="8"/>
  <c r="E109" i="8"/>
  <c r="B109" i="8"/>
  <c r="K108" i="8"/>
  <c r="H108" i="8"/>
  <c r="E108" i="8"/>
  <c r="B108" i="8"/>
  <c r="K107" i="8"/>
  <c r="H107" i="8"/>
  <c r="E107" i="8"/>
  <c r="B107" i="8"/>
  <c r="K106" i="8"/>
  <c r="H106" i="8"/>
  <c r="H202" i="8" s="1"/>
  <c r="C209" i="8" s="1"/>
  <c r="E106" i="8"/>
  <c r="E202" i="8" s="1"/>
  <c r="C208" i="8" s="1"/>
  <c r="B106" i="8"/>
  <c r="B202" i="8" s="1"/>
  <c r="C207" i="8" s="1"/>
  <c r="K201" i="7"/>
  <c r="H201" i="7"/>
  <c r="E201" i="7"/>
  <c r="B201" i="7"/>
  <c r="K200" i="7"/>
  <c r="H200" i="7"/>
  <c r="E200" i="7"/>
  <c r="B200" i="7"/>
  <c r="K199" i="7"/>
  <c r="H199" i="7"/>
  <c r="E199" i="7"/>
  <c r="B199" i="7"/>
  <c r="K198" i="7"/>
  <c r="H198" i="7"/>
  <c r="E198" i="7"/>
  <c r="B198" i="7"/>
  <c r="K197" i="7"/>
  <c r="H197" i="7"/>
  <c r="E197" i="7"/>
  <c r="B197" i="7"/>
  <c r="K196" i="7"/>
  <c r="H196" i="7"/>
  <c r="E196" i="7"/>
  <c r="B196" i="7"/>
  <c r="K195" i="7"/>
  <c r="H195" i="7"/>
  <c r="E195" i="7"/>
  <c r="B195" i="7"/>
  <c r="K194" i="7"/>
  <c r="H194" i="7"/>
  <c r="E194" i="7"/>
  <c r="B194" i="7"/>
  <c r="K193" i="7"/>
  <c r="H193" i="7"/>
  <c r="E193" i="7"/>
  <c r="B193" i="7"/>
  <c r="K192" i="7"/>
  <c r="H192" i="7"/>
  <c r="E192" i="7"/>
  <c r="B192" i="7"/>
  <c r="K191" i="7"/>
  <c r="H191" i="7"/>
  <c r="E191" i="7"/>
  <c r="B191" i="7"/>
  <c r="K190" i="7"/>
  <c r="H190" i="7"/>
  <c r="E190" i="7"/>
  <c r="B190" i="7"/>
  <c r="K189" i="7"/>
  <c r="H189" i="7"/>
  <c r="E189" i="7"/>
  <c r="B189" i="7"/>
  <c r="K188" i="7"/>
  <c r="H188" i="7"/>
  <c r="E188" i="7"/>
  <c r="B188" i="7"/>
  <c r="K187" i="7"/>
  <c r="H187" i="7"/>
  <c r="E187" i="7"/>
  <c r="B187" i="7"/>
  <c r="K186" i="7"/>
  <c r="H186" i="7"/>
  <c r="E186" i="7"/>
  <c r="B186" i="7"/>
  <c r="K185" i="7"/>
  <c r="H185" i="7"/>
  <c r="E185" i="7"/>
  <c r="B185" i="7"/>
  <c r="K184" i="7"/>
  <c r="H184" i="7"/>
  <c r="E184" i="7"/>
  <c r="B184" i="7"/>
  <c r="K183" i="7"/>
  <c r="H183" i="7"/>
  <c r="E183" i="7"/>
  <c r="B183" i="7"/>
  <c r="K182" i="7"/>
  <c r="H182" i="7"/>
  <c r="E182" i="7"/>
  <c r="B182" i="7"/>
  <c r="K181" i="7"/>
  <c r="H181" i="7"/>
  <c r="E181" i="7"/>
  <c r="B181" i="7"/>
  <c r="K180" i="7"/>
  <c r="H180" i="7"/>
  <c r="E180" i="7"/>
  <c r="B180" i="7"/>
  <c r="K179" i="7"/>
  <c r="H179" i="7"/>
  <c r="E179" i="7"/>
  <c r="B179" i="7"/>
  <c r="K178" i="7"/>
  <c r="H178" i="7"/>
  <c r="E178" i="7"/>
  <c r="B178" i="7"/>
  <c r="K177" i="7"/>
  <c r="H177" i="7"/>
  <c r="E177" i="7"/>
  <c r="B177" i="7"/>
  <c r="K176" i="7"/>
  <c r="H176" i="7"/>
  <c r="E176" i="7"/>
  <c r="B176" i="7"/>
  <c r="K175" i="7"/>
  <c r="H175" i="7"/>
  <c r="E175" i="7"/>
  <c r="B175" i="7"/>
  <c r="K174" i="7"/>
  <c r="H174" i="7"/>
  <c r="E174" i="7"/>
  <c r="B174" i="7"/>
  <c r="K173" i="7"/>
  <c r="H173" i="7"/>
  <c r="E173" i="7"/>
  <c r="B173" i="7"/>
  <c r="K172" i="7"/>
  <c r="H172" i="7"/>
  <c r="E172" i="7"/>
  <c r="B172" i="7"/>
  <c r="K171" i="7"/>
  <c r="H171" i="7"/>
  <c r="E171" i="7"/>
  <c r="B171" i="7"/>
  <c r="K170" i="7"/>
  <c r="H170" i="7"/>
  <c r="E170" i="7"/>
  <c r="B170" i="7"/>
  <c r="K169" i="7"/>
  <c r="H169" i="7"/>
  <c r="E169" i="7"/>
  <c r="B169" i="7"/>
  <c r="K168" i="7"/>
  <c r="H168" i="7"/>
  <c r="E168" i="7"/>
  <c r="B168" i="7"/>
  <c r="K167" i="7"/>
  <c r="H167" i="7"/>
  <c r="E167" i="7"/>
  <c r="B167" i="7"/>
  <c r="K166" i="7"/>
  <c r="H166" i="7"/>
  <c r="E166" i="7"/>
  <c r="B166" i="7"/>
  <c r="K165" i="7"/>
  <c r="H165" i="7"/>
  <c r="E165" i="7"/>
  <c r="B165" i="7"/>
  <c r="K164" i="7"/>
  <c r="H164" i="7"/>
  <c r="E164" i="7"/>
  <c r="B164" i="7"/>
  <c r="K163" i="7"/>
  <c r="H163" i="7"/>
  <c r="E163" i="7"/>
  <c r="B163" i="7"/>
  <c r="K162" i="7"/>
  <c r="H162" i="7"/>
  <c r="E162" i="7"/>
  <c r="B162" i="7"/>
  <c r="K161" i="7"/>
  <c r="H161" i="7"/>
  <c r="E161" i="7"/>
  <c r="B161" i="7"/>
  <c r="K160" i="7"/>
  <c r="H160" i="7"/>
  <c r="E160" i="7"/>
  <c r="B160" i="7"/>
  <c r="K159" i="7"/>
  <c r="H159" i="7"/>
  <c r="E159" i="7"/>
  <c r="B159" i="7"/>
  <c r="K158" i="7"/>
  <c r="H158" i="7"/>
  <c r="E158" i="7"/>
  <c r="B158" i="7"/>
  <c r="K157" i="7"/>
  <c r="H157" i="7"/>
  <c r="E157" i="7"/>
  <c r="B157" i="7"/>
  <c r="K156" i="7"/>
  <c r="H156" i="7"/>
  <c r="E156" i="7"/>
  <c r="B156" i="7"/>
  <c r="K155" i="7"/>
  <c r="H155" i="7"/>
  <c r="E155" i="7"/>
  <c r="B155" i="7"/>
  <c r="K154" i="7"/>
  <c r="H154" i="7"/>
  <c r="E154" i="7"/>
  <c r="B154" i="7"/>
  <c r="K153" i="7"/>
  <c r="H153" i="7"/>
  <c r="E153" i="7"/>
  <c r="B153" i="7"/>
  <c r="K152" i="7"/>
  <c r="H152" i="7"/>
  <c r="E152" i="7"/>
  <c r="B152" i="7"/>
  <c r="K151" i="7"/>
  <c r="H151" i="7"/>
  <c r="E151" i="7"/>
  <c r="B151" i="7"/>
  <c r="K150" i="7"/>
  <c r="H150" i="7"/>
  <c r="E150" i="7"/>
  <c r="B150" i="7"/>
  <c r="K149" i="7"/>
  <c r="H149" i="7"/>
  <c r="E149" i="7"/>
  <c r="B149" i="7"/>
  <c r="K148" i="7"/>
  <c r="H148" i="7"/>
  <c r="E148" i="7"/>
  <c r="B148" i="7"/>
  <c r="K147" i="7"/>
  <c r="H147" i="7"/>
  <c r="E147" i="7"/>
  <c r="B147" i="7"/>
  <c r="K146" i="7"/>
  <c r="H146" i="7"/>
  <c r="E146" i="7"/>
  <c r="B146" i="7"/>
  <c r="K145" i="7"/>
  <c r="H145" i="7"/>
  <c r="E145" i="7"/>
  <c r="B145" i="7"/>
  <c r="K144" i="7"/>
  <c r="H144" i="7"/>
  <c r="E144" i="7"/>
  <c r="B144" i="7"/>
  <c r="K143" i="7"/>
  <c r="H143" i="7"/>
  <c r="E143" i="7"/>
  <c r="B143" i="7"/>
  <c r="K142" i="7"/>
  <c r="H142" i="7"/>
  <c r="E142" i="7"/>
  <c r="B142" i="7"/>
  <c r="K141" i="7"/>
  <c r="H141" i="7"/>
  <c r="E141" i="7"/>
  <c r="B141" i="7"/>
  <c r="K140" i="7"/>
  <c r="H140" i="7"/>
  <c r="E140" i="7"/>
  <c r="B140" i="7"/>
  <c r="K139" i="7"/>
  <c r="H139" i="7"/>
  <c r="E139" i="7"/>
  <c r="B139" i="7"/>
  <c r="K138" i="7"/>
  <c r="H138" i="7"/>
  <c r="E138" i="7"/>
  <c r="B138" i="7"/>
  <c r="K137" i="7"/>
  <c r="H137" i="7"/>
  <c r="E137" i="7"/>
  <c r="B137" i="7"/>
  <c r="K136" i="7"/>
  <c r="H136" i="7"/>
  <c r="E136" i="7"/>
  <c r="B136" i="7"/>
  <c r="K135" i="7"/>
  <c r="H135" i="7"/>
  <c r="E135" i="7"/>
  <c r="B135" i="7"/>
  <c r="K134" i="7"/>
  <c r="H134" i="7"/>
  <c r="E134" i="7"/>
  <c r="B134" i="7"/>
  <c r="K133" i="7"/>
  <c r="H133" i="7"/>
  <c r="E133" i="7"/>
  <c r="B133" i="7"/>
  <c r="K132" i="7"/>
  <c r="H132" i="7"/>
  <c r="E132" i="7"/>
  <c r="B132" i="7"/>
  <c r="K131" i="7"/>
  <c r="H131" i="7"/>
  <c r="E131" i="7"/>
  <c r="B131" i="7"/>
  <c r="K130" i="7"/>
  <c r="H130" i="7"/>
  <c r="E130" i="7"/>
  <c r="B130" i="7"/>
  <c r="K129" i="7"/>
  <c r="H129" i="7"/>
  <c r="E129" i="7"/>
  <c r="B129" i="7"/>
  <c r="K128" i="7"/>
  <c r="H128" i="7"/>
  <c r="E128" i="7"/>
  <c r="B128" i="7"/>
  <c r="K127" i="7"/>
  <c r="H127" i="7"/>
  <c r="E127" i="7"/>
  <c r="B127" i="7"/>
  <c r="K126" i="7"/>
  <c r="H126" i="7"/>
  <c r="E126" i="7"/>
  <c r="B126" i="7"/>
  <c r="K125" i="7"/>
  <c r="H125" i="7"/>
  <c r="E125" i="7"/>
  <c r="B125" i="7"/>
  <c r="K124" i="7"/>
  <c r="H124" i="7"/>
  <c r="E124" i="7"/>
  <c r="B124" i="7"/>
  <c r="K123" i="7"/>
  <c r="H123" i="7"/>
  <c r="E123" i="7"/>
  <c r="B123" i="7"/>
  <c r="K122" i="7"/>
  <c r="H122" i="7"/>
  <c r="E122" i="7"/>
  <c r="B122" i="7"/>
  <c r="K121" i="7"/>
  <c r="H121" i="7"/>
  <c r="E121" i="7"/>
  <c r="B121" i="7"/>
  <c r="K120" i="7"/>
  <c r="H120" i="7"/>
  <c r="E120" i="7"/>
  <c r="B120" i="7"/>
  <c r="K119" i="7"/>
  <c r="H119" i="7"/>
  <c r="E119" i="7"/>
  <c r="B119" i="7"/>
  <c r="K118" i="7"/>
  <c r="H118" i="7"/>
  <c r="E118" i="7"/>
  <c r="B118" i="7"/>
  <c r="K117" i="7"/>
  <c r="H117" i="7"/>
  <c r="E117" i="7"/>
  <c r="B117" i="7"/>
  <c r="K116" i="7"/>
  <c r="H116" i="7"/>
  <c r="E116" i="7"/>
  <c r="B116" i="7"/>
  <c r="K115" i="7"/>
  <c r="H115" i="7"/>
  <c r="E115" i="7"/>
  <c r="B115" i="7"/>
  <c r="K114" i="7"/>
  <c r="H114" i="7"/>
  <c r="E114" i="7"/>
  <c r="B114" i="7"/>
  <c r="K113" i="7"/>
  <c r="H113" i="7"/>
  <c r="E113" i="7"/>
  <c r="B113" i="7"/>
  <c r="K112" i="7"/>
  <c r="H112" i="7"/>
  <c r="E112" i="7"/>
  <c r="B112" i="7"/>
  <c r="K111" i="7"/>
  <c r="H111" i="7"/>
  <c r="E111" i="7"/>
  <c r="B111" i="7"/>
  <c r="K110" i="7"/>
  <c r="H110" i="7"/>
  <c r="E110" i="7"/>
  <c r="B110" i="7"/>
  <c r="K109" i="7"/>
  <c r="H109" i="7"/>
  <c r="E109" i="7"/>
  <c r="B109" i="7"/>
  <c r="K108" i="7"/>
  <c r="H108" i="7"/>
  <c r="E108" i="7"/>
  <c r="B108" i="7"/>
  <c r="K107" i="7"/>
  <c r="H107" i="7"/>
  <c r="E107" i="7"/>
  <c r="B107" i="7"/>
  <c r="K106" i="7"/>
  <c r="K202" i="7" s="1"/>
  <c r="C210" i="7" s="1"/>
  <c r="H106" i="7"/>
  <c r="E106" i="7"/>
  <c r="B106" i="7"/>
  <c r="B202" i="7" s="1"/>
  <c r="C207" i="7" s="1"/>
  <c r="K201" i="6"/>
  <c r="H201" i="6"/>
  <c r="E201" i="6"/>
  <c r="B201" i="6"/>
  <c r="K200" i="6"/>
  <c r="H200" i="6"/>
  <c r="E200" i="6"/>
  <c r="B200" i="6"/>
  <c r="K199" i="6"/>
  <c r="H199" i="6"/>
  <c r="E199" i="6"/>
  <c r="B199" i="6"/>
  <c r="K198" i="6"/>
  <c r="H198" i="6"/>
  <c r="E198" i="6"/>
  <c r="B198" i="6"/>
  <c r="K197" i="6"/>
  <c r="H197" i="6"/>
  <c r="E197" i="6"/>
  <c r="B197" i="6"/>
  <c r="K196" i="6"/>
  <c r="H196" i="6"/>
  <c r="E196" i="6"/>
  <c r="B196" i="6"/>
  <c r="K195" i="6"/>
  <c r="H195" i="6"/>
  <c r="E195" i="6"/>
  <c r="B195" i="6"/>
  <c r="K194" i="6"/>
  <c r="H194" i="6"/>
  <c r="E194" i="6"/>
  <c r="B194" i="6"/>
  <c r="K193" i="6"/>
  <c r="H193" i="6"/>
  <c r="E193" i="6"/>
  <c r="B193" i="6"/>
  <c r="K192" i="6"/>
  <c r="H192" i="6"/>
  <c r="E192" i="6"/>
  <c r="B192" i="6"/>
  <c r="K191" i="6"/>
  <c r="H191" i="6"/>
  <c r="E191" i="6"/>
  <c r="B191" i="6"/>
  <c r="K190" i="6"/>
  <c r="H190" i="6"/>
  <c r="E190" i="6"/>
  <c r="B190" i="6"/>
  <c r="K189" i="6"/>
  <c r="H189" i="6"/>
  <c r="E189" i="6"/>
  <c r="B189" i="6"/>
  <c r="K188" i="6"/>
  <c r="H188" i="6"/>
  <c r="E188" i="6"/>
  <c r="B188" i="6"/>
  <c r="K187" i="6"/>
  <c r="H187" i="6"/>
  <c r="E187" i="6"/>
  <c r="B187" i="6"/>
  <c r="K186" i="6"/>
  <c r="H186" i="6"/>
  <c r="E186" i="6"/>
  <c r="B186" i="6"/>
  <c r="K185" i="6"/>
  <c r="H185" i="6"/>
  <c r="E185" i="6"/>
  <c r="B185" i="6"/>
  <c r="K184" i="6"/>
  <c r="H184" i="6"/>
  <c r="E184" i="6"/>
  <c r="B184" i="6"/>
  <c r="K183" i="6"/>
  <c r="H183" i="6"/>
  <c r="E183" i="6"/>
  <c r="B183" i="6"/>
  <c r="K182" i="6"/>
  <c r="H182" i="6"/>
  <c r="E182" i="6"/>
  <c r="B182" i="6"/>
  <c r="K181" i="6"/>
  <c r="H181" i="6"/>
  <c r="E181" i="6"/>
  <c r="B181" i="6"/>
  <c r="K180" i="6"/>
  <c r="H180" i="6"/>
  <c r="E180" i="6"/>
  <c r="B180" i="6"/>
  <c r="K179" i="6"/>
  <c r="H179" i="6"/>
  <c r="E179" i="6"/>
  <c r="B179" i="6"/>
  <c r="K178" i="6"/>
  <c r="H178" i="6"/>
  <c r="E178" i="6"/>
  <c r="B178" i="6"/>
  <c r="K177" i="6"/>
  <c r="H177" i="6"/>
  <c r="E177" i="6"/>
  <c r="B177" i="6"/>
  <c r="K176" i="6"/>
  <c r="H176" i="6"/>
  <c r="E176" i="6"/>
  <c r="B176" i="6"/>
  <c r="K175" i="6"/>
  <c r="H175" i="6"/>
  <c r="E175" i="6"/>
  <c r="B175" i="6"/>
  <c r="K174" i="6"/>
  <c r="H174" i="6"/>
  <c r="E174" i="6"/>
  <c r="B174" i="6"/>
  <c r="K173" i="6"/>
  <c r="H173" i="6"/>
  <c r="E173" i="6"/>
  <c r="B173" i="6"/>
  <c r="K172" i="6"/>
  <c r="H172" i="6"/>
  <c r="E172" i="6"/>
  <c r="B172" i="6"/>
  <c r="K171" i="6"/>
  <c r="H171" i="6"/>
  <c r="E171" i="6"/>
  <c r="B171" i="6"/>
  <c r="K170" i="6"/>
  <c r="H170" i="6"/>
  <c r="E170" i="6"/>
  <c r="B170" i="6"/>
  <c r="K169" i="6"/>
  <c r="H169" i="6"/>
  <c r="E169" i="6"/>
  <c r="B169" i="6"/>
  <c r="K168" i="6"/>
  <c r="H168" i="6"/>
  <c r="E168" i="6"/>
  <c r="B168" i="6"/>
  <c r="K167" i="6"/>
  <c r="H167" i="6"/>
  <c r="E167" i="6"/>
  <c r="B167" i="6"/>
  <c r="K166" i="6"/>
  <c r="H166" i="6"/>
  <c r="E166" i="6"/>
  <c r="B166" i="6"/>
  <c r="K165" i="6"/>
  <c r="H165" i="6"/>
  <c r="E165" i="6"/>
  <c r="B165" i="6"/>
  <c r="K164" i="6"/>
  <c r="H164" i="6"/>
  <c r="E164" i="6"/>
  <c r="B164" i="6"/>
  <c r="K163" i="6"/>
  <c r="H163" i="6"/>
  <c r="E163" i="6"/>
  <c r="B163" i="6"/>
  <c r="K162" i="6"/>
  <c r="H162" i="6"/>
  <c r="E162" i="6"/>
  <c r="B162" i="6"/>
  <c r="K161" i="6"/>
  <c r="H161" i="6"/>
  <c r="E161" i="6"/>
  <c r="B161" i="6"/>
  <c r="K160" i="6"/>
  <c r="H160" i="6"/>
  <c r="E160" i="6"/>
  <c r="B160" i="6"/>
  <c r="K159" i="6"/>
  <c r="H159" i="6"/>
  <c r="E159" i="6"/>
  <c r="B159" i="6"/>
  <c r="K158" i="6"/>
  <c r="H158" i="6"/>
  <c r="E158" i="6"/>
  <c r="B158" i="6"/>
  <c r="K157" i="6"/>
  <c r="H157" i="6"/>
  <c r="E157" i="6"/>
  <c r="B157" i="6"/>
  <c r="K156" i="6"/>
  <c r="H156" i="6"/>
  <c r="E156" i="6"/>
  <c r="B156" i="6"/>
  <c r="K155" i="6"/>
  <c r="H155" i="6"/>
  <c r="E155" i="6"/>
  <c r="B155" i="6"/>
  <c r="K154" i="6"/>
  <c r="H154" i="6"/>
  <c r="E154" i="6"/>
  <c r="B154" i="6"/>
  <c r="K153" i="6"/>
  <c r="H153" i="6"/>
  <c r="E153" i="6"/>
  <c r="B153" i="6"/>
  <c r="K152" i="6"/>
  <c r="H152" i="6"/>
  <c r="E152" i="6"/>
  <c r="B152" i="6"/>
  <c r="K151" i="6"/>
  <c r="H151" i="6"/>
  <c r="E151" i="6"/>
  <c r="B151" i="6"/>
  <c r="K150" i="6"/>
  <c r="H150" i="6"/>
  <c r="E150" i="6"/>
  <c r="B150" i="6"/>
  <c r="K149" i="6"/>
  <c r="H149" i="6"/>
  <c r="E149" i="6"/>
  <c r="B149" i="6"/>
  <c r="K148" i="6"/>
  <c r="H148" i="6"/>
  <c r="E148" i="6"/>
  <c r="B148" i="6"/>
  <c r="K147" i="6"/>
  <c r="H147" i="6"/>
  <c r="E147" i="6"/>
  <c r="B147" i="6"/>
  <c r="K146" i="6"/>
  <c r="H146" i="6"/>
  <c r="E146" i="6"/>
  <c r="B146" i="6"/>
  <c r="K145" i="6"/>
  <c r="H145" i="6"/>
  <c r="E145" i="6"/>
  <c r="B145" i="6"/>
  <c r="K144" i="6"/>
  <c r="H144" i="6"/>
  <c r="E144" i="6"/>
  <c r="B144" i="6"/>
  <c r="K143" i="6"/>
  <c r="H143" i="6"/>
  <c r="E143" i="6"/>
  <c r="B143" i="6"/>
  <c r="K142" i="6"/>
  <c r="H142" i="6"/>
  <c r="E142" i="6"/>
  <c r="B142" i="6"/>
  <c r="K141" i="6"/>
  <c r="H141" i="6"/>
  <c r="E141" i="6"/>
  <c r="B141" i="6"/>
  <c r="K140" i="6"/>
  <c r="H140" i="6"/>
  <c r="E140" i="6"/>
  <c r="B140" i="6"/>
  <c r="K139" i="6"/>
  <c r="H139" i="6"/>
  <c r="E139" i="6"/>
  <c r="B139" i="6"/>
  <c r="K138" i="6"/>
  <c r="H138" i="6"/>
  <c r="E138" i="6"/>
  <c r="B138" i="6"/>
  <c r="K137" i="6"/>
  <c r="H137" i="6"/>
  <c r="E137" i="6"/>
  <c r="B137" i="6"/>
  <c r="K136" i="6"/>
  <c r="H136" i="6"/>
  <c r="E136" i="6"/>
  <c r="B136" i="6"/>
  <c r="K135" i="6"/>
  <c r="H135" i="6"/>
  <c r="E135" i="6"/>
  <c r="B135" i="6"/>
  <c r="K134" i="6"/>
  <c r="H134" i="6"/>
  <c r="E134" i="6"/>
  <c r="B134" i="6"/>
  <c r="K133" i="6"/>
  <c r="H133" i="6"/>
  <c r="E133" i="6"/>
  <c r="B133" i="6"/>
  <c r="K132" i="6"/>
  <c r="H132" i="6"/>
  <c r="E132" i="6"/>
  <c r="B132" i="6"/>
  <c r="K131" i="6"/>
  <c r="H131" i="6"/>
  <c r="E131" i="6"/>
  <c r="B131" i="6"/>
  <c r="K130" i="6"/>
  <c r="H130" i="6"/>
  <c r="E130" i="6"/>
  <c r="B130" i="6"/>
  <c r="K129" i="6"/>
  <c r="H129" i="6"/>
  <c r="E129" i="6"/>
  <c r="B129" i="6"/>
  <c r="K128" i="6"/>
  <c r="H128" i="6"/>
  <c r="E128" i="6"/>
  <c r="B128" i="6"/>
  <c r="K127" i="6"/>
  <c r="H127" i="6"/>
  <c r="E127" i="6"/>
  <c r="B127" i="6"/>
  <c r="K126" i="6"/>
  <c r="H126" i="6"/>
  <c r="E126" i="6"/>
  <c r="B126" i="6"/>
  <c r="K125" i="6"/>
  <c r="H125" i="6"/>
  <c r="E125" i="6"/>
  <c r="B125" i="6"/>
  <c r="K124" i="6"/>
  <c r="H124" i="6"/>
  <c r="E124" i="6"/>
  <c r="B124" i="6"/>
  <c r="K123" i="6"/>
  <c r="H123" i="6"/>
  <c r="E123" i="6"/>
  <c r="B123" i="6"/>
  <c r="K122" i="6"/>
  <c r="H122" i="6"/>
  <c r="E122" i="6"/>
  <c r="B122" i="6"/>
  <c r="K121" i="6"/>
  <c r="H121" i="6"/>
  <c r="E121" i="6"/>
  <c r="B121" i="6"/>
  <c r="K120" i="6"/>
  <c r="H120" i="6"/>
  <c r="E120" i="6"/>
  <c r="B120" i="6"/>
  <c r="K119" i="6"/>
  <c r="H119" i="6"/>
  <c r="E119" i="6"/>
  <c r="B119" i="6"/>
  <c r="K118" i="6"/>
  <c r="H118" i="6"/>
  <c r="E118" i="6"/>
  <c r="B118" i="6"/>
  <c r="K117" i="6"/>
  <c r="H117" i="6"/>
  <c r="E117" i="6"/>
  <c r="B117" i="6"/>
  <c r="K116" i="6"/>
  <c r="H116" i="6"/>
  <c r="E116" i="6"/>
  <c r="B116" i="6"/>
  <c r="K115" i="6"/>
  <c r="H115" i="6"/>
  <c r="E115" i="6"/>
  <c r="B115" i="6"/>
  <c r="K114" i="6"/>
  <c r="H114" i="6"/>
  <c r="E114" i="6"/>
  <c r="B114" i="6"/>
  <c r="K113" i="6"/>
  <c r="H113" i="6"/>
  <c r="E113" i="6"/>
  <c r="B113" i="6"/>
  <c r="K112" i="6"/>
  <c r="H112" i="6"/>
  <c r="E112" i="6"/>
  <c r="B112" i="6"/>
  <c r="K111" i="6"/>
  <c r="H111" i="6"/>
  <c r="E111" i="6"/>
  <c r="B111" i="6"/>
  <c r="K110" i="6"/>
  <c r="H110" i="6"/>
  <c r="E110" i="6"/>
  <c r="B110" i="6"/>
  <c r="K109" i="6"/>
  <c r="H109" i="6"/>
  <c r="E109" i="6"/>
  <c r="B109" i="6"/>
  <c r="K108" i="6"/>
  <c r="H108" i="6"/>
  <c r="E108" i="6"/>
  <c r="B108" i="6"/>
  <c r="K107" i="6"/>
  <c r="H107" i="6"/>
  <c r="E107" i="6"/>
  <c r="B107" i="6"/>
  <c r="K106" i="6"/>
  <c r="K202" i="6" s="1"/>
  <c r="C210" i="6" s="1"/>
  <c r="H106" i="6"/>
  <c r="H202" i="6" s="1"/>
  <c r="C209" i="6" s="1"/>
  <c r="E106" i="6"/>
  <c r="E202" i="6" s="1"/>
  <c r="C208" i="6" s="1"/>
  <c r="B106" i="6"/>
  <c r="B202" i="6" s="1"/>
  <c r="C207" i="6" s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106" i="1"/>
  <c r="E202" i="7" l="1"/>
  <c r="C208" i="7" s="1"/>
  <c r="E207" i="6" a="1"/>
  <c r="F210" i="6" s="1"/>
  <c r="H202" i="7"/>
  <c r="C209" i="7" s="1"/>
  <c r="E202" i="1"/>
  <c r="C208" i="1" s="1"/>
  <c r="K202" i="8"/>
  <c r="C210" i="8" s="1"/>
  <c r="E207" i="8" s="1" a="1"/>
  <c r="E209" i="8" s="1"/>
  <c r="B202" i="9"/>
  <c r="C207" i="9" s="1"/>
  <c r="E207" i="9" s="1" a="1"/>
  <c r="E207" i="9" s="1"/>
  <c r="K202" i="1"/>
  <c r="H202" i="1"/>
  <c r="C209" i="1" s="1"/>
  <c r="B202" i="1"/>
  <c r="C207" i="1" s="1"/>
  <c r="E207" i="1" s="1" a="1"/>
  <c r="E207" i="7" l="1" a="1"/>
  <c r="E209" i="7" s="1"/>
  <c r="E207" i="6"/>
  <c r="E208" i="6"/>
  <c r="F208" i="6"/>
  <c r="E209" i="6"/>
  <c r="F209" i="6"/>
  <c r="F207" i="6"/>
  <c r="E210" i="6"/>
  <c r="E207" i="1"/>
  <c r="F210" i="1"/>
  <c r="F208" i="1"/>
  <c r="F207" i="1"/>
  <c r="E208" i="1"/>
  <c r="E210" i="1"/>
  <c r="F209" i="1"/>
  <c r="E209" i="1"/>
  <c r="E208" i="9"/>
  <c r="E210" i="9"/>
  <c r="F208" i="9"/>
  <c r="F209" i="9"/>
  <c r="E209" i="9"/>
  <c r="F210" i="9"/>
  <c r="F207" i="9"/>
  <c r="H1" i="9"/>
  <c r="F208" i="8"/>
  <c r="F210" i="8"/>
  <c r="E208" i="8"/>
  <c r="E210" i="8"/>
  <c r="F207" i="8"/>
  <c r="F209" i="8"/>
  <c r="E207" i="8"/>
  <c r="E208" i="7" l="1"/>
  <c r="F208" i="7"/>
  <c r="F210" i="7"/>
  <c r="E207" i="7"/>
  <c r="F209" i="7"/>
  <c r="F207" i="7"/>
  <c r="E210" i="7"/>
  <c r="H1" i="6"/>
  <c r="H1" i="8"/>
  <c r="H1" i="7" l="1"/>
  <c r="C1" i="7"/>
  <c r="H1" i="1"/>
</calcChain>
</file>

<file path=xl/sharedStrings.xml><?xml version="1.0" encoding="utf-8"?>
<sst xmlns="http://schemas.openxmlformats.org/spreadsheetml/2006/main" count="130" uniqueCount="21">
  <si>
    <t>Arsenic Concentration</t>
  </si>
  <si>
    <t>ppm</t>
  </si>
  <si>
    <t xml:space="preserve">Insert x-y Values for Solution 1 Here </t>
  </si>
  <si>
    <t>X-Value</t>
  </si>
  <si>
    <t>Y-Value</t>
  </si>
  <si>
    <t xml:space="preserve">Insert x-y Values for Solution 2 Here </t>
  </si>
  <si>
    <t xml:space="preserve">Insert x-y Values for Solution 3 Here </t>
  </si>
  <si>
    <t>Sum</t>
  </si>
  <si>
    <t>Concentration</t>
  </si>
  <si>
    <t>Area</t>
  </si>
  <si>
    <t>Solution 1</t>
  </si>
  <si>
    <t>Solution 2</t>
  </si>
  <si>
    <t>Solution 3</t>
  </si>
  <si>
    <t>Solution 4</t>
  </si>
  <si>
    <t>slope</t>
  </si>
  <si>
    <t>± Error</t>
  </si>
  <si>
    <t>Nickel Concentration</t>
  </si>
  <si>
    <t>Chromium Concentration</t>
  </si>
  <si>
    <t>Cadmium Concentration</t>
  </si>
  <si>
    <t>Lead Concentration</t>
  </si>
  <si>
    <t xml:space="preserve">Insert x-y Values for Solution 4 Here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</si>
</sst>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Georgia"/>
      <family val="1"/>
    </font>
    <font>
      <sz val="11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2" fillId="5" borderId="4" xfId="0" applyFont="1" applyFill="1" applyBorder="1"/>
    <xf numFmtId="0" fontId="2" fillId="5" borderId="5" xfId="0" applyFont="1" applyFill="1" applyBorder="1"/>
    <xf numFmtId="0" fontId="1" fillId="0" borderId="1" xfId="1"/>
    <xf numFmtId="164" fontId="2" fillId="5" borderId="5" xfId="0" applyNumberFormat="1" applyFont="1" applyFill="1" applyBorder="1"/>
    <xf numFmtId="164" fontId="2" fillId="5" borderId="4" xfId="0" applyNumberFormat="1" applyFont="1" applyFill="1" applyBorder="1"/>
    <xf numFmtId="0" fontId="0" fillId="0" borderId="0" xfId="0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3" fillId="5" borderId="2" xfId="0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Nickel!$B$208:$B$210</c:f>
              <c:numCache>
                <c:formatCode>General</c:formatCode>
                <c:ptCount val="3"/>
                <c:pt idx="0">
                  <c:v>1.25</c:v>
                </c:pt>
                <c:pt idx="1">
                  <c:v>2.5</c:v>
                </c:pt>
                <c:pt idx="2">
                  <c:v>3.75</c:v>
                </c:pt>
              </c:numCache>
            </c:numRef>
          </c:xVal>
          <c:yVal>
            <c:numRef>
              <c:f>Nickel!$C$208:$C$210</c:f>
              <c:numCache>
                <c:formatCode>General</c:formatCode>
                <c:ptCount val="3"/>
                <c:pt idx="0">
                  <c:v>7205.4142932533769</c:v>
                </c:pt>
                <c:pt idx="1">
                  <c:v>12369.229319285008</c:v>
                </c:pt>
                <c:pt idx="2">
                  <c:v>15353.730525804998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2C-4B41-9770-990309F2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940239"/>
        <c:axId val="172935247"/>
      </c:scatterChart>
      <c:valAx>
        <c:axId val="172940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35247"/>
        <c:crosses val="autoZero"/>
        <c:crossBetween val="midCat"/>
      </c:valAx>
      <c:valAx>
        <c:axId val="17293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40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198</xdr:row>
      <xdr:rowOff>104775</xdr:rowOff>
    </xdr:from>
    <xdr:to>
      <xdr:col>4</xdr:col>
      <xdr:colOff>1724025</xdr:colOff>
      <xdr:row>213</xdr:row>
      <xdr:rowOff>73025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210"/>
  <sheetViews>
    <sheetView tabSelected="1" workbookViewId="0">
      <selection activeCell="B127" sqref="B127"/>
    </sheetView>
  </sheetViews>
  <sheetFormatPr defaultRowHeight="14.5" x14ac:dyDescent="0.35"/>
  <cols>
    <col min="1" max="2" width="24.7265625" customWidth="1"/>
    <col min="3" max="3" width="19.7265625" customWidth="1"/>
    <col min="4" max="5" width="24.7265625" customWidth="1"/>
    <col min="7" max="8" width="24.7265625" customWidth="1"/>
    <col min="10" max="11" width="24.7265625" customWidth="1"/>
  </cols>
  <sheetData>
    <row r="1" spans="1:11" ht="30" customHeight="1" thickBot="1" x14ac:dyDescent="0.65">
      <c r="A1" s="12" t="s">
        <v>0</v>
      </c>
      <c r="B1" s="13"/>
      <c r="C1" s="5">
        <v>0.78132547587968371</v>
      </c>
      <c r="D1" s="2" t="s">
        <v>1</v>
      </c>
      <c r="G1" s="1" t="s">
        <v>15</v>
      </c>
      <c r="H1" s="4">
        <f>SQRT((E208/E207)^2+(F208/F207)^2)*F207/E207</f>
        <v>0.23311972908726525</v>
      </c>
    </row>
    <row r="3" spans="1:11" x14ac:dyDescent="0.35">
      <c r="A3" s="14" t="s">
        <v>2</v>
      </c>
      <c r="B3" s="14"/>
      <c r="C3" s="6"/>
      <c r="D3" s="15" t="s">
        <v>5</v>
      </c>
      <c r="E3" s="15"/>
      <c r="F3" s="6"/>
      <c r="G3" s="16" t="s">
        <v>6</v>
      </c>
      <c r="H3" s="16"/>
      <c r="I3" s="6"/>
      <c r="J3" s="11" t="s">
        <v>6</v>
      </c>
      <c r="K3" s="11"/>
    </row>
    <row r="4" spans="1:11" x14ac:dyDescent="0.35">
      <c r="A4" s="7"/>
      <c r="B4" s="7"/>
      <c r="C4" s="6"/>
      <c r="D4" s="8"/>
      <c r="E4" s="8"/>
      <c r="F4" s="6"/>
      <c r="G4" s="9"/>
      <c r="H4" s="9"/>
      <c r="I4" s="6"/>
      <c r="J4" s="10"/>
      <c r="K4" s="10"/>
    </row>
    <row r="5" spans="1:11" x14ac:dyDescent="0.35">
      <c r="A5" s="7" t="s">
        <v>3</v>
      </c>
      <c r="B5" s="7" t="s">
        <v>4</v>
      </c>
      <c r="C5" s="6"/>
      <c r="D5" s="8" t="s">
        <v>3</v>
      </c>
      <c r="E5" s="8" t="s">
        <v>4</v>
      </c>
      <c r="F5" s="6"/>
      <c r="G5" s="9" t="s">
        <v>3</v>
      </c>
      <c r="H5" s="9" t="s">
        <v>4</v>
      </c>
      <c r="I5" s="6"/>
      <c r="J5" s="10" t="s">
        <v>3</v>
      </c>
      <c r="K5" s="10" t="s">
        <v>4</v>
      </c>
    </row>
    <row r="6" spans="1:11" x14ac:dyDescent="0.35">
      <c r="A6">
        <v>-356</v>
      </c>
      <c r="B6">
        <v>0</v>
      </c>
      <c r="C6" s="6"/>
      <c r="D6">
        <v>-348</v>
      </c>
      <c r="E6">
        <v>1.6117115</v>
      </c>
      <c r="F6" s="6"/>
      <c r="G6">
        <v>-355</v>
      </c>
      <c r="H6">
        <v>1.2226695999999999</v>
      </c>
      <c r="I6" s="6"/>
      <c r="J6">
        <v>-361</v>
      </c>
      <c r="K6">
        <v>1.0003719</v>
      </c>
    </row>
    <row r="7" spans="1:11" x14ac:dyDescent="0.35">
      <c r="A7">
        <v>-347</v>
      </c>
      <c r="B7">
        <v>1.0003681</v>
      </c>
      <c r="C7" s="6"/>
      <c r="D7">
        <v>-347</v>
      </c>
      <c r="E7">
        <v>0.58354760000000006</v>
      </c>
      <c r="F7" s="6"/>
      <c r="G7">
        <v>-348</v>
      </c>
      <c r="H7">
        <v>1.0281506</v>
      </c>
      <c r="I7" s="6"/>
      <c r="J7">
        <v>-337</v>
      </c>
      <c r="K7">
        <v>0.75027849999999996</v>
      </c>
    </row>
    <row r="8" spans="1:11" x14ac:dyDescent="0.35">
      <c r="A8">
        <v>-328</v>
      </c>
      <c r="B8">
        <v>-1.0281506</v>
      </c>
      <c r="C8" s="6"/>
      <c r="D8">
        <v>-329</v>
      </c>
      <c r="E8">
        <v>-0.83364104999999999</v>
      </c>
      <c r="F8" s="6"/>
      <c r="G8">
        <v>-333</v>
      </c>
      <c r="H8">
        <v>-0.97257996000000002</v>
      </c>
      <c r="I8" s="6"/>
      <c r="J8">
        <v>-332</v>
      </c>
      <c r="K8">
        <v>-0.44459915</v>
      </c>
    </row>
    <row r="9" spans="1:11" x14ac:dyDescent="0.35">
      <c r="A9">
        <v>-324</v>
      </c>
      <c r="B9">
        <v>-1.5283393999999999</v>
      </c>
      <c r="C9" s="6"/>
      <c r="D9">
        <v>-324</v>
      </c>
      <c r="E9">
        <v>0.77807044999999997</v>
      </c>
      <c r="F9" s="6"/>
      <c r="G9">
        <v>-322</v>
      </c>
      <c r="H9">
        <v>-1.2782496999999999</v>
      </c>
      <c r="I9" s="6"/>
      <c r="J9">
        <v>-324</v>
      </c>
      <c r="K9">
        <v>2.8621596999999999</v>
      </c>
    </row>
    <row r="10" spans="1:11" x14ac:dyDescent="0.35">
      <c r="A10">
        <v>-279</v>
      </c>
      <c r="B10">
        <v>-0.63913154999999999</v>
      </c>
      <c r="C10" s="6"/>
      <c r="D10">
        <v>-316</v>
      </c>
      <c r="E10">
        <v>-1.0281601</v>
      </c>
      <c r="F10" s="6"/>
      <c r="G10">
        <v>-340</v>
      </c>
      <c r="H10">
        <v>0.27787971</v>
      </c>
      <c r="I10" s="6"/>
      <c r="J10">
        <v>-312</v>
      </c>
      <c r="K10">
        <v>-0.22230148</v>
      </c>
    </row>
    <row r="11" spans="1:11" x14ac:dyDescent="0.35">
      <c r="A11">
        <v>-303</v>
      </c>
      <c r="B11">
        <v>1.1115227000000001</v>
      </c>
      <c r="C11" s="6"/>
      <c r="D11">
        <v>-270</v>
      </c>
      <c r="E11">
        <v>-0.33345795</v>
      </c>
      <c r="F11" s="6"/>
      <c r="G11">
        <v>-306</v>
      </c>
      <c r="H11">
        <v>1.2504616</v>
      </c>
      <c r="I11" s="6"/>
      <c r="J11">
        <v>-303</v>
      </c>
      <c r="K11">
        <v>1.2226695999999999</v>
      </c>
    </row>
    <row r="12" spans="1:11" x14ac:dyDescent="0.35">
      <c r="A12">
        <v>-294</v>
      </c>
      <c r="B12">
        <v>0.58355140000000005</v>
      </c>
      <c r="C12" s="6"/>
      <c r="D12">
        <v>-295</v>
      </c>
      <c r="E12">
        <v>-1.4171906000000001</v>
      </c>
      <c r="F12" s="6"/>
      <c r="G12">
        <v>-289</v>
      </c>
      <c r="H12">
        <v>-0.36124992</v>
      </c>
      <c r="I12" s="6"/>
      <c r="J12">
        <v>-296</v>
      </c>
      <c r="K12">
        <v>1.6395016</v>
      </c>
    </row>
    <row r="13" spans="1:11" x14ac:dyDescent="0.35">
      <c r="A13">
        <v>-281</v>
      </c>
      <c r="B13">
        <v>-0.77806090000000006</v>
      </c>
      <c r="C13" s="6"/>
      <c r="D13">
        <v>-284</v>
      </c>
      <c r="E13">
        <v>-0.66691020000000001</v>
      </c>
      <c r="F13" s="6"/>
      <c r="G13">
        <v>-287</v>
      </c>
      <c r="H13">
        <v>-0.27787780000000001</v>
      </c>
      <c r="I13" s="6"/>
      <c r="J13">
        <v>-292</v>
      </c>
      <c r="K13">
        <v>-1.1948814000000001</v>
      </c>
    </row>
    <row r="14" spans="1:11" x14ac:dyDescent="0.35">
      <c r="A14">
        <v>-276</v>
      </c>
      <c r="B14">
        <v>-1.3338203</v>
      </c>
      <c r="C14" s="6"/>
      <c r="D14">
        <v>-227</v>
      </c>
      <c r="E14">
        <v>0.69470215000000002</v>
      </c>
      <c r="F14" s="6"/>
      <c r="G14">
        <v>-274</v>
      </c>
      <c r="H14">
        <v>-2.1952590000000001</v>
      </c>
      <c r="I14" s="6"/>
      <c r="J14">
        <v>-280</v>
      </c>
      <c r="K14">
        <v>0</v>
      </c>
    </row>
    <row r="15" spans="1:11" x14ac:dyDescent="0.35">
      <c r="A15">
        <v>-264</v>
      </c>
      <c r="B15">
        <v>-0.47239112999999999</v>
      </c>
      <c r="C15" s="6"/>
      <c r="D15">
        <v>-262</v>
      </c>
      <c r="E15">
        <v>1.4171925000000001</v>
      </c>
      <c r="F15" s="6"/>
      <c r="G15">
        <v>-266</v>
      </c>
      <c r="H15">
        <v>-0.36124040000000002</v>
      </c>
      <c r="I15" s="6"/>
      <c r="J15">
        <v>-261</v>
      </c>
      <c r="K15">
        <v>1.2782496999999999</v>
      </c>
    </row>
    <row r="16" spans="1:11" x14ac:dyDescent="0.35">
      <c r="A16">
        <v>-208</v>
      </c>
      <c r="B16">
        <v>0.97257996000000002</v>
      </c>
      <c r="C16" s="6"/>
      <c r="D16">
        <v>-256</v>
      </c>
      <c r="E16">
        <v>0.50019263999999997</v>
      </c>
      <c r="F16" s="6"/>
      <c r="G16">
        <v>-263</v>
      </c>
      <c r="H16">
        <v>1.0837307</v>
      </c>
      <c r="I16" s="6"/>
      <c r="J16">
        <v>-255</v>
      </c>
      <c r="K16">
        <v>0.44459915</v>
      </c>
    </row>
    <row r="17" spans="1:11" x14ac:dyDescent="0.35">
      <c r="A17">
        <v>-242</v>
      </c>
      <c r="B17">
        <v>1.4727707000000001</v>
      </c>
      <c r="C17" s="6"/>
      <c r="D17">
        <v>-240</v>
      </c>
      <c r="E17">
        <v>-1.2226695999999999</v>
      </c>
      <c r="F17" s="6"/>
      <c r="G17">
        <v>-247</v>
      </c>
      <c r="H17">
        <v>-0.88922120000000004</v>
      </c>
      <c r="I17" s="6"/>
      <c r="J17">
        <v>-238</v>
      </c>
      <c r="K17">
        <v>-0.38903236000000002</v>
      </c>
    </row>
    <row r="18" spans="1:11" x14ac:dyDescent="0.35">
      <c r="A18">
        <v>-236</v>
      </c>
      <c r="B18">
        <v>-0.11116028</v>
      </c>
      <c r="C18" s="6"/>
      <c r="D18">
        <v>-238</v>
      </c>
      <c r="E18">
        <v>0.27788162</v>
      </c>
      <c r="F18" s="6"/>
      <c r="G18">
        <v>-236</v>
      </c>
      <c r="H18">
        <v>-3.5846499999999999</v>
      </c>
      <c r="I18" s="6"/>
      <c r="J18">
        <v>-237</v>
      </c>
      <c r="K18">
        <v>-0.47240067000000002</v>
      </c>
    </row>
    <row r="19" spans="1:11" x14ac:dyDescent="0.35">
      <c r="A19">
        <v>-228</v>
      </c>
      <c r="B19">
        <v>1.5005607999999999</v>
      </c>
      <c r="C19" s="6"/>
      <c r="D19">
        <v>-227</v>
      </c>
      <c r="E19">
        <v>-0.11115074</v>
      </c>
      <c r="F19" s="6"/>
      <c r="G19">
        <v>-227</v>
      </c>
      <c r="H19">
        <v>-1.3060417</v>
      </c>
      <c r="I19" s="6"/>
      <c r="J19">
        <v>-226</v>
      </c>
      <c r="K19">
        <v>-0.19451904</v>
      </c>
    </row>
    <row r="20" spans="1:11" x14ac:dyDescent="0.35">
      <c r="A20">
        <v>-169</v>
      </c>
      <c r="B20">
        <v>-2.3064098</v>
      </c>
      <c r="C20" s="6"/>
      <c r="D20">
        <v>-219</v>
      </c>
      <c r="E20">
        <v>-2.1118907999999998</v>
      </c>
      <c r="F20" s="6"/>
      <c r="G20">
        <v>-275</v>
      </c>
      <c r="H20">
        <v>0.36124992</v>
      </c>
      <c r="I20" s="6"/>
      <c r="J20">
        <v>-197</v>
      </c>
      <c r="K20">
        <v>3.6124420000000002</v>
      </c>
    </row>
    <row r="21" spans="1:11" x14ac:dyDescent="0.35">
      <c r="A21">
        <v>-209</v>
      </c>
      <c r="B21">
        <v>-0.33345222000000002</v>
      </c>
      <c r="C21" s="6"/>
      <c r="D21">
        <v>-213</v>
      </c>
      <c r="E21">
        <v>0.80585099999999998</v>
      </c>
      <c r="F21" s="6"/>
      <c r="G21">
        <v>-212</v>
      </c>
      <c r="H21">
        <v>0.75027849999999996</v>
      </c>
      <c r="I21" s="6"/>
      <c r="J21">
        <v>-203</v>
      </c>
      <c r="K21">
        <v>0.88922120000000004</v>
      </c>
    </row>
    <row r="22" spans="1:11" x14ac:dyDescent="0.35">
      <c r="A22">
        <v>-241</v>
      </c>
      <c r="B22">
        <v>-0.19451904</v>
      </c>
      <c r="C22" s="6"/>
      <c r="D22">
        <v>-195</v>
      </c>
      <c r="E22">
        <v>-1.1393070000000001</v>
      </c>
      <c r="F22" s="6"/>
      <c r="G22">
        <v>-198</v>
      </c>
      <c r="H22">
        <v>-1.1671028000000001</v>
      </c>
      <c r="I22" s="6"/>
      <c r="J22">
        <v>-200</v>
      </c>
      <c r="K22">
        <v>0.94478799999999996</v>
      </c>
    </row>
    <row r="23" spans="1:11" x14ac:dyDescent="0.35">
      <c r="A23">
        <v>-189</v>
      </c>
      <c r="B23">
        <v>-1.3616219000000001</v>
      </c>
      <c r="C23" s="6"/>
      <c r="D23">
        <v>-191</v>
      </c>
      <c r="E23">
        <v>-2.0841026</v>
      </c>
      <c r="F23" s="6"/>
      <c r="G23">
        <v>-191</v>
      </c>
      <c r="H23">
        <v>-0.94478799999999996</v>
      </c>
      <c r="I23" s="6"/>
      <c r="J23">
        <v>-252</v>
      </c>
      <c r="K23">
        <v>-1.778429</v>
      </c>
    </row>
    <row r="24" spans="1:11" x14ac:dyDescent="0.35">
      <c r="A24">
        <v>-228</v>
      </c>
      <c r="B24">
        <v>-0.41681099999999999</v>
      </c>
      <c r="C24" s="6"/>
      <c r="D24">
        <v>-156</v>
      </c>
      <c r="E24">
        <v>-0.1389389</v>
      </c>
      <c r="F24" s="6"/>
      <c r="G24">
        <v>-185</v>
      </c>
      <c r="H24">
        <v>1.4727631000000001</v>
      </c>
      <c r="I24" s="6"/>
      <c r="J24">
        <v>-191</v>
      </c>
      <c r="K24">
        <v>-0.16673088</v>
      </c>
    </row>
    <row r="25" spans="1:11" x14ac:dyDescent="0.35">
      <c r="A25">
        <v>-176</v>
      </c>
      <c r="B25">
        <v>1.3338299</v>
      </c>
      <c r="C25" s="6"/>
      <c r="D25">
        <v>-166</v>
      </c>
      <c r="E25">
        <v>1.4171886</v>
      </c>
      <c r="F25" s="6"/>
      <c r="G25">
        <v>-171</v>
      </c>
      <c r="H25">
        <v>1.4449806000000001</v>
      </c>
      <c r="I25" s="6"/>
      <c r="J25">
        <v>-172</v>
      </c>
      <c r="K25">
        <v>1.1670894999999999</v>
      </c>
    </row>
    <row r="26" spans="1:11" x14ac:dyDescent="0.35">
      <c r="A26">
        <v>-162</v>
      </c>
      <c r="B26">
        <v>1.0559483000000001</v>
      </c>
      <c r="C26" s="6"/>
      <c r="D26">
        <v>-161</v>
      </c>
      <c r="E26">
        <v>0.75027275000000004</v>
      </c>
      <c r="F26" s="6"/>
      <c r="G26">
        <v>-156</v>
      </c>
      <c r="H26">
        <v>0.52797126999999999</v>
      </c>
      <c r="I26" s="6"/>
      <c r="J26">
        <v>-207</v>
      </c>
      <c r="K26">
        <v>3.4457073</v>
      </c>
    </row>
    <row r="27" spans="1:11" x14ac:dyDescent="0.35">
      <c r="A27">
        <v>-151</v>
      </c>
      <c r="B27">
        <v>-0.41681669999999998</v>
      </c>
      <c r="C27" s="6"/>
      <c r="D27">
        <v>-155</v>
      </c>
      <c r="E27">
        <v>-0.58355140000000005</v>
      </c>
      <c r="F27" s="6"/>
      <c r="G27">
        <v>-144</v>
      </c>
      <c r="H27">
        <v>-0.30566978</v>
      </c>
      <c r="I27" s="6"/>
      <c r="J27">
        <v>-152</v>
      </c>
      <c r="K27">
        <v>-0.38902854999999997</v>
      </c>
    </row>
    <row r="28" spans="1:11" x14ac:dyDescent="0.35">
      <c r="A28">
        <v>-104</v>
      </c>
      <c r="B28">
        <v>-3.0566920999999998</v>
      </c>
      <c r="C28" s="6"/>
      <c r="D28">
        <v>-205</v>
      </c>
      <c r="E28">
        <v>2.779007E-2</v>
      </c>
      <c r="F28" s="6"/>
      <c r="G28">
        <v>-143</v>
      </c>
      <c r="H28">
        <v>-1.4727688000000001</v>
      </c>
      <c r="I28" s="6"/>
      <c r="J28">
        <v>-139</v>
      </c>
      <c r="K28">
        <v>-1.2504578</v>
      </c>
    </row>
    <row r="29" spans="1:11" x14ac:dyDescent="0.35">
      <c r="A29">
        <v>-144</v>
      </c>
      <c r="B29">
        <v>-0.30566978</v>
      </c>
      <c r="C29" s="6"/>
      <c r="D29">
        <v>-165</v>
      </c>
      <c r="E29">
        <v>2.0840988</v>
      </c>
      <c r="F29" s="6"/>
      <c r="G29">
        <v>-88</v>
      </c>
      <c r="H29">
        <v>-1.1948871999999999</v>
      </c>
      <c r="I29" s="6"/>
      <c r="J29">
        <v>-134</v>
      </c>
      <c r="K29">
        <v>-0.16671944</v>
      </c>
    </row>
    <row r="30" spans="1:11" x14ac:dyDescent="0.35">
      <c r="A30">
        <v>-122</v>
      </c>
      <c r="B30">
        <v>2.9177493999999999</v>
      </c>
      <c r="C30" s="6"/>
      <c r="D30">
        <v>-124</v>
      </c>
      <c r="E30">
        <v>0.58354760000000006</v>
      </c>
      <c r="F30" s="6"/>
      <c r="G30">
        <v>-115</v>
      </c>
      <c r="H30">
        <v>1.0003719</v>
      </c>
      <c r="I30" s="6"/>
      <c r="J30">
        <v>-128</v>
      </c>
      <c r="K30">
        <v>3.0289001</v>
      </c>
    </row>
    <row r="31" spans="1:11" x14ac:dyDescent="0.35">
      <c r="A31">
        <v>-108</v>
      </c>
      <c r="B31">
        <v>1.4727631000000001</v>
      </c>
      <c r="C31" s="6"/>
      <c r="D31">
        <v>-97</v>
      </c>
      <c r="E31">
        <v>-1.4171886</v>
      </c>
      <c r="F31" s="6"/>
      <c r="G31">
        <v>-112</v>
      </c>
      <c r="H31">
        <v>1.4727592</v>
      </c>
      <c r="I31" s="6"/>
      <c r="J31">
        <v>-112</v>
      </c>
      <c r="K31">
        <v>-1.3894005</v>
      </c>
    </row>
    <row r="32" spans="1:11" x14ac:dyDescent="0.35">
      <c r="A32">
        <v>-98</v>
      </c>
      <c r="B32">
        <v>-0.1389389</v>
      </c>
      <c r="C32" s="6"/>
      <c r="D32">
        <v>-106</v>
      </c>
      <c r="E32">
        <v>-1.1115227000000001</v>
      </c>
      <c r="F32" s="6"/>
      <c r="G32">
        <v>-107</v>
      </c>
      <c r="H32">
        <v>-0.44460870000000002</v>
      </c>
      <c r="I32" s="6"/>
      <c r="J32">
        <v>-101</v>
      </c>
      <c r="K32">
        <v>-1.2782496999999999</v>
      </c>
    </row>
    <row r="33" spans="1:11" x14ac:dyDescent="0.35">
      <c r="A33">
        <v>-98</v>
      </c>
      <c r="B33">
        <v>1.4171886</v>
      </c>
      <c r="C33" s="6"/>
      <c r="D33">
        <v>-101</v>
      </c>
      <c r="E33">
        <v>5.5568695000000001E-2</v>
      </c>
      <c r="F33" s="6"/>
      <c r="G33">
        <v>-98</v>
      </c>
      <c r="H33">
        <v>0.11115837000000001</v>
      </c>
      <c r="I33" s="6"/>
      <c r="J33">
        <v>-94</v>
      </c>
      <c r="K33">
        <v>8.3368300000000006E-2</v>
      </c>
    </row>
    <row r="34" spans="1:11" x14ac:dyDescent="0.35">
      <c r="A34">
        <v>-83</v>
      </c>
      <c r="B34">
        <v>-5.558014E-2</v>
      </c>
      <c r="C34" s="6"/>
      <c r="D34">
        <v>-84</v>
      </c>
      <c r="E34">
        <v>0.36124040000000002</v>
      </c>
      <c r="F34" s="6"/>
      <c r="G34">
        <v>-79</v>
      </c>
      <c r="H34">
        <v>2.7788162000000002E-2</v>
      </c>
      <c r="I34" s="6"/>
      <c r="J34">
        <v>-86</v>
      </c>
      <c r="K34">
        <v>-1.0003681</v>
      </c>
    </row>
    <row r="35" spans="1:11" x14ac:dyDescent="0.35">
      <c r="A35">
        <v>-79</v>
      </c>
      <c r="B35">
        <v>0.1945095</v>
      </c>
      <c r="C35" s="6"/>
      <c r="D35">
        <v>-76</v>
      </c>
      <c r="E35">
        <v>2.0007381</v>
      </c>
      <c r="F35" s="6"/>
      <c r="G35">
        <v>-75</v>
      </c>
      <c r="H35">
        <v>8.3358765000000001E-2</v>
      </c>
      <c r="I35" s="6"/>
      <c r="J35">
        <v>-76</v>
      </c>
      <c r="K35">
        <v>1.2226695999999999</v>
      </c>
    </row>
    <row r="36" spans="1:11" x14ac:dyDescent="0.35">
      <c r="A36">
        <v>-65</v>
      </c>
      <c r="B36">
        <v>0.11115074</v>
      </c>
      <c r="C36" s="6"/>
      <c r="D36">
        <v>-100</v>
      </c>
      <c r="E36">
        <v>-1.0837307</v>
      </c>
      <c r="F36" s="6"/>
      <c r="G36">
        <v>-22</v>
      </c>
      <c r="H36">
        <v>0.22231102</v>
      </c>
      <c r="I36" s="6"/>
      <c r="J36">
        <v>-70</v>
      </c>
      <c r="K36">
        <v>-0.16672897</v>
      </c>
    </row>
    <row r="37" spans="1:11" x14ac:dyDescent="0.35">
      <c r="A37">
        <v>-11</v>
      </c>
      <c r="B37">
        <v>-5.5570601999999997E-2</v>
      </c>
      <c r="C37" s="6"/>
      <c r="D37">
        <v>-57</v>
      </c>
      <c r="E37">
        <v>-0.19452285999999999</v>
      </c>
      <c r="F37" s="6"/>
      <c r="G37">
        <v>-54</v>
      </c>
      <c r="H37">
        <v>-1.2782496999999999</v>
      </c>
      <c r="I37" s="6"/>
      <c r="J37">
        <v>-57</v>
      </c>
      <c r="K37">
        <v>-0.11115074</v>
      </c>
    </row>
    <row r="38" spans="1:11" x14ac:dyDescent="0.35">
      <c r="A38">
        <v>3</v>
      </c>
      <c r="B38">
        <v>-1.0559387</v>
      </c>
      <c r="C38" s="6"/>
      <c r="D38">
        <v>-41</v>
      </c>
      <c r="E38">
        <v>0.11116028</v>
      </c>
      <c r="F38" s="6"/>
      <c r="G38">
        <v>-62</v>
      </c>
      <c r="H38">
        <v>-2.7788162000000002E-2</v>
      </c>
      <c r="I38" s="6"/>
      <c r="J38">
        <v>-42</v>
      </c>
      <c r="K38">
        <v>2.7791976999999999E-2</v>
      </c>
    </row>
    <row r="39" spans="1:11" x14ac:dyDescent="0.35">
      <c r="A39">
        <v>-88</v>
      </c>
      <c r="B39">
        <v>0.25008965</v>
      </c>
      <c r="C39" s="6"/>
      <c r="D39">
        <v>-89</v>
      </c>
      <c r="E39">
        <v>0.16672707</v>
      </c>
      <c r="F39" s="6"/>
      <c r="G39">
        <v>-37</v>
      </c>
      <c r="H39">
        <v>0.16673088</v>
      </c>
      <c r="I39" s="6"/>
      <c r="J39">
        <v>-99</v>
      </c>
      <c r="K39">
        <v>0.80586239999999998</v>
      </c>
    </row>
    <row r="40" spans="1:11" x14ac:dyDescent="0.35">
      <c r="A40">
        <v>-30</v>
      </c>
      <c r="B40">
        <v>-0.25008965</v>
      </c>
      <c r="C40" s="6"/>
      <c r="D40">
        <v>-32</v>
      </c>
      <c r="E40">
        <v>-2.4453391999999998</v>
      </c>
      <c r="F40" s="6"/>
      <c r="G40">
        <v>-32</v>
      </c>
      <c r="H40">
        <v>0</v>
      </c>
      <c r="I40" s="6"/>
      <c r="J40">
        <v>-28</v>
      </c>
      <c r="K40">
        <v>-0.16673088</v>
      </c>
    </row>
    <row r="41" spans="1:11" x14ac:dyDescent="0.35">
      <c r="A41">
        <v>-19</v>
      </c>
      <c r="B41">
        <v>-0.36124992</v>
      </c>
      <c r="C41" s="6"/>
      <c r="D41">
        <v>9</v>
      </c>
      <c r="E41">
        <v>0.33346176</v>
      </c>
      <c r="F41" s="6"/>
      <c r="G41">
        <v>-28</v>
      </c>
      <c r="H41">
        <v>-0.27788162</v>
      </c>
      <c r="I41" s="6"/>
      <c r="J41">
        <v>-20</v>
      </c>
      <c r="K41">
        <v>-2.2508297000000002</v>
      </c>
    </row>
    <row r="42" spans="1:11" x14ac:dyDescent="0.35">
      <c r="A42">
        <v>31</v>
      </c>
      <c r="B42">
        <v>-0.88921930000000005</v>
      </c>
      <c r="C42" s="6"/>
      <c r="D42">
        <v>45</v>
      </c>
      <c r="E42">
        <v>-1.8618011000000001</v>
      </c>
      <c r="F42" s="6"/>
      <c r="G42">
        <v>-7</v>
      </c>
      <c r="H42">
        <v>2.7788162000000002E-2</v>
      </c>
      <c r="I42" s="6"/>
      <c r="J42">
        <v>-4</v>
      </c>
      <c r="K42">
        <v>0.22229767</v>
      </c>
    </row>
    <row r="43" spans="1:11" x14ac:dyDescent="0.35">
      <c r="A43">
        <v>0</v>
      </c>
      <c r="B43">
        <v>-1.4449711000000001</v>
      </c>
      <c r="C43" s="6"/>
      <c r="D43">
        <v>2</v>
      </c>
      <c r="E43">
        <v>-1.5005512000000001</v>
      </c>
      <c r="F43" s="6"/>
      <c r="G43">
        <v>0</v>
      </c>
      <c r="H43">
        <v>-2.7232303999999998</v>
      </c>
      <c r="I43" s="6"/>
      <c r="J43">
        <v>0</v>
      </c>
      <c r="K43">
        <v>-1.7784328</v>
      </c>
    </row>
    <row r="44" spans="1:11" x14ac:dyDescent="0.35">
      <c r="A44">
        <v>45</v>
      </c>
      <c r="B44">
        <v>-0.41682053000000002</v>
      </c>
      <c r="C44" s="6"/>
      <c r="D44">
        <v>9</v>
      </c>
      <c r="E44">
        <v>0.861433</v>
      </c>
      <c r="F44" s="6"/>
      <c r="G44">
        <v>-28</v>
      </c>
      <c r="H44">
        <v>0.33345795</v>
      </c>
      <c r="I44" s="6"/>
      <c r="J44">
        <v>9</v>
      </c>
      <c r="K44">
        <v>0.91701125999999999</v>
      </c>
    </row>
    <row r="45" spans="1:11" x14ac:dyDescent="0.35">
      <c r="A45">
        <v>33</v>
      </c>
      <c r="B45">
        <v>0.88921740000000005</v>
      </c>
      <c r="C45" s="6"/>
      <c r="D45">
        <v>19</v>
      </c>
      <c r="E45">
        <v>0.41682053000000002</v>
      </c>
      <c r="F45" s="6"/>
      <c r="G45">
        <v>18</v>
      </c>
      <c r="H45">
        <v>0.91700934999999995</v>
      </c>
      <c r="I45" s="6"/>
      <c r="J45">
        <v>74</v>
      </c>
      <c r="K45">
        <v>1.3893986</v>
      </c>
    </row>
    <row r="46" spans="1:11" x14ac:dyDescent="0.35">
      <c r="A46">
        <v>34</v>
      </c>
      <c r="B46">
        <v>0.94478799999999996</v>
      </c>
      <c r="C46" s="6"/>
      <c r="D46">
        <v>-23</v>
      </c>
      <c r="E46">
        <v>-5.5566787999999999E-2</v>
      </c>
      <c r="F46" s="6"/>
      <c r="G46">
        <v>27</v>
      </c>
      <c r="H46">
        <v>1.2226695999999999</v>
      </c>
      <c r="I46" s="6"/>
      <c r="J46">
        <v>31</v>
      </c>
      <c r="K46">
        <v>1.0003719</v>
      </c>
    </row>
    <row r="47" spans="1:11" x14ac:dyDescent="0.35">
      <c r="A47">
        <v>42</v>
      </c>
      <c r="B47">
        <v>8.3358765000000001E-2</v>
      </c>
      <c r="C47" s="6"/>
      <c r="D47">
        <v>33</v>
      </c>
      <c r="E47">
        <v>-1.5839099999999999</v>
      </c>
      <c r="F47" s="6"/>
      <c r="G47">
        <v>70</v>
      </c>
      <c r="H47">
        <v>0.11115074</v>
      </c>
      <c r="I47" s="6"/>
      <c r="J47">
        <v>41</v>
      </c>
      <c r="K47">
        <v>-2.7788162000000002E-2</v>
      </c>
    </row>
    <row r="48" spans="1:11" x14ac:dyDescent="0.35">
      <c r="A48">
        <v>102</v>
      </c>
      <c r="B48">
        <v>-1.8895797999999999</v>
      </c>
      <c r="C48" s="6"/>
      <c r="D48">
        <v>53</v>
      </c>
      <c r="E48">
        <v>-2.7791976999999999E-2</v>
      </c>
      <c r="F48" s="6"/>
      <c r="G48">
        <v>53</v>
      </c>
      <c r="H48">
        <v>-3.2789782999999999</v>
      </c>
      <c r="I48" s="6"/>
      <c r="J48">
        <v>50</v>
      </c>
      <c r="K48">
        <v>-2.7232208</v>
      </c>
    </row>
    <row r="49" spans="1:11" x14ac:dyDescent="0.35">
      <c r="A49">
        <v>61</v>
      </c>
      <c r="B49">
        <v>-0.22230148</v>
      </c>
      <c r="C49" s="6"/>
      <c r="D49">
        <v>58</v>
      </c>
      <c r="E49">
        <v>2.8621712000000001</v>
      </c>
      <c r="F49" s="6"/>
      <c r="G49">
        <v>56</v>
      </c>
      <c r="H49">
        <v>-0.83364104999999999</v>
      </c>
      <c r="I49" s="6"/>
      <c r="J49">
        <v>115</v>
      </c>
      <c r="K49">
        <v>-1.4449787000000001</v>
      </c>
    </row>
    <row r="50" spans="1:11" x14ac:dyDescent="0.35">
      <c r="A50">
        <v>68</v>
      </c>
      <c r="B50">
        <v>0.50017929999999999</v>
      </c>
      <c r="C50" s="6"/>
      <c r="D50">
        <v>67</v>
      </c>
      <c r="E50">
        <v>2.3341885000000002</v>
      </c>
      <c r="F50" s="6"/>
      <c r="G50">
        <v>58</v>
      </c>
      <c r="H50">
        <v>-0.75028229999999996</v>
      </c>
      <c r="I50" s="6"/>
      <c r="J50">
        <v>65</v>
      </c>
      <c r="K50">
        <v>0.86141970000000001</v>
      </c>
    </row>
    <row r="51" spans="1:11" x14ac:dyDescent="0.35">
      <c r="A51">
        <v>118</v>
      </c>
      <c r="B51">
        <v>-0.36124992</v>
      </c>
      <c r="C51" s="6"/>
      <c r="D51">
        <v>79</v>
      </c>
      <c r="E51">
        <v>-0.30566978</v>
      </c>
      <c r="F51" s="6"/>
      <c r="G51">
        <v>73</v>
      </c>
      <c r="H51">
        <v>1.6950703</v>
      </c>
      <c r="I51" s="6"/>
      <c r="J51">
        <v>128</v>
      </c>
      <c r="K51">
        <v>-2.7778625000000001E-2</v>
      </c>
    </row>
    <row r="52" spans="1:11" x14ac:dyDescent="0.35">
      <c r="A52">
        <v>83</v>
      </c>
      <c r="B52">
        <v>2.1396790000000001</v>
      </c>
      <c r="C52" s="6"/>
      <c r="D52">
        <v>58</v>
      </c>
      <c r="E52">
        <v>1.0281487</v>
      </c>
      <c r="F52" s="6"/>
      <c r="G52">
        <v>92</v>
      </c>
      <c r="H52">
        <v>-0.91699980000000003</v>
      </c>
      <c r="I52" s="6"/>
      <c r="J52">
        <v>85</v>
      </c>
      <c r="K52">
        <v>0.38903236000000002</v>
      </c>
    </row>
    <row r="53" spans="1:11" x14ac:dyDescent="0.35">
      <c r="A53">
        <v>99</v>
      </c>
      <c r="B53">
        <v>-1.0003681</v>
      </c>
      <c r="C53" s="6"/>
      <c r="D53">
        <v>99</v>
      </c>
      <c r="E53">
        <v>-1.5839213999999999</v>
      </c>
      <c r="F53" s="6"/>
      <c r="G53">
        <v>97</v>
      </c>
      <c r="H53">
        <v>0.16673088</v>
      </c>
      <c r="I53" s="6"/>
      <c r="J53">
        <v>99</v>
      </c>
      <c r="K53">
        <v>-8.3358765000000001E-2</v>
      </c>
    </row>
    <row r="54" spans="1:11" x14ac:dyDescent="0.35">
      <c r="A54">
        <v>108</v>
      </c>
      <c r="B54">
        <v>0.41682053000000002</v>
      </c>
      <c r="C54" s="6"/>
      <c r="D54">
        <v>106</v>
      </c>
      <c r="E54">
        <v>-2.7791976999999999E-2</v>
      </c>
      <c r="F54" s="6"/>
      <c r="G54">
        <v>107</v>
      </c>
      <c r="H54">
        <v>1.4171906000000001</v>
      </c>
      <c r="I54" s="6"/>
      <c r="J54">
        <v>107</v>
      </c>
      <c r="K54">
        <v>-5.558014E-2</v>
      </c>
    </row>
    <row r="55" spans="1:11" x14ac:dyDescent="0.35">
      <c r="A55">
        <v>116</v>
      </c>
      <c r="B55">
        <v>-0.30566978</v>
      </c>
      <c r="C55" s="6"/>
      <c r="D55">
        <v>165</v>
      </c>
      <c r="E55">
        <v>-2.00074</v>
      </c>
      <c r="F55" s="6"/>
      <c r="G55">
        <v>111</v>
      </c>
      <c r="H55">
        <v>4.1959914999999999</v>
      </c>
      <c r="I55" s="6"/>
      <c r="J55">
        <v>119</v>
      </c>
      <c r="K55">
        <v>-0.50019263999999997</v>
      </c>
    </row>
    <row r="56" spans="1:11" x14ac:dyDescent="0.35">
      <c r="A56">
        <v>130</v>
      </c>
      <c r="B56">
        <v>-1.7784405000000001</v>
      </c>
      <c r="C56" s="6"/>
      <c r="D56">
        <v>155</v>
      </c>
      <c r="E56">
        <v>-1.97295</v>
      </c>
      <c r="F56" s="6"/>
      <c r="G56">
        <v>122</v>
      </c>
      <c r="H56">
        <v>3.7513809999999999</v>
      </c>
      <c r="I56" s="6"/>
      <c r="J56">
        <v>137</v>
      </c>
      <c r="K56">
        <v>-1.5561313999999999</v>
      </c>
    </row>
    <row r="57" spans="1:11" x14ac:dyDescent="0.35">
      <c r="A57">
        <v>136</v>
      </c>
      <c r="B57">
        <v>0.33344839999999998</v>
      </c>
      <c r="C57" s="6"/>
      <c r="D57">
        <v>140</v>
      </c>
      <c r="E57">
        <v>0.16672707</v>
      </c>
      <c r="F57" s="6"/>
      <c r="G57">
        <v>135</v>
      </c>
      <c r="H57">
        <v>4.5016594000000003</v>
      </c>
      <c r="I57" s="6"/>
      <c r="J57">
        <v>140</v>
      </c>
      <c r="K57">
        <v>0.1389389</v>
      </c>
    </row>
    <row r="58" spans="1:11" x14ac:dyDescent="0.35">
      <c r="A58">
        <v>144</v>
      </c>
      <c r="B58">
        <v>-2.7788162000000002E-2</v>
      </c>
      <c r="C58" s="6"/>
      <c r="D58">
        <v>144</v>
      </c>
      <c r="E58">
        <v>0.41682053000000002</v>
      </c>
      <c r="F58" s="6"/>
      <c r="G58">
        <v>139</v>
      </c>
      <c r="H58">
        <v>5.3075085</v>
      </c>
      <c r="I58" s="6"/>
      <c r="J58">
        <v>143</v>
      </c>
      <c r="K58">
        <v>0.44461250000000002</v>
      </c>
    </row>
    <row r="59" spans="1:11" x14ac:dyDescent="0.35">
      <c r="A59">
        <v>153</v>
      </c>
      <c r="B59">
        <v>5.558014E-2</v>
      </c>
      <c r="C59" s="6"/>
      <c r="D59">
        <v>158</v>
      </c>
      <c r="E59">
        <v>-2.7791976999999999E-2</v>
      </c>
      <c r="F59" s="6"/>
      <c r="G59">
        <v>154</v>
      </c>
      <c r="H59">
        <v>7.3082504000000004</v>
      </c>
      <c r="I59" s="6"/>
      <c r="J59">
        <v>158</v>
      </c>
      <c r="K59">
        <v>-1.3893967</v>
      </c>
    </row>
    <row r="60" spans="1:11" x14ac:dyDescent="0.35">
      <c r="A60">
        <v>163</v>
      </c>
      <c r="B60">
        <v>-0.1389389</v>
      </c>
      <c r="C60" s="6"/>
      <c r="D60">
        <v>157</v>
      </c>
      <c r="E60">
        <v>5.558014E-2</v>
      </c>
      <c r="F60" s="6"/>
      <c r="G60">
        <v>165</v>
      </c>
      <c r="H60">
        <v>6.6691284</v>
      </c>
      <c r="I60" s="6"/>
      <c r="J60">
        <v>148</v>
      </c>
      <c r="K60">
        <v>5.9188384999999997</v>
      </c>
    </row>
    <row r="61" spans="1:11" x14ac:dyDescent="0.35">
      <c r="A61">
        <v>173</v>
      </c>
      <c r="B61">
        <v>-0.13894081</v>
      </c>
      <c r="C61" s="6"/>
      <c r="D61">
        <v>171</v>
      </c>
      <c r="E61">
        <v>0.69470215000000002</v>
      </c>
      <c r="F61" s="6"/>
      <c r="G61">
        <v>166</v>
      </c>
      <c r="H61">
        <v>7.2804622999999999</v>
      </c>
      <c r="I61" s="6"/>
      <c r="J61">
        <v>173</v>
      </c>
      <c r="K61">
        <v>8.2530380000000001</v>
      </c>
    </row>
    <row r="62" spans="1:11" x14ac:dyDescent="0.35">
      <c r="A62">
        <v>180</v>
      </c>
      <c r="B62">
        <v>0.19451904</v>
      </c>
      <c r="C62" s="6"/>
      <c r="D62">
        <v>182</v>
      </c>
      <c r="E62">
        <v>2.4175605999999998</v>
      </c>
      <c r="F62" s="6"/>
      <c r="G62">
        <v>183</v>
      </c>
      <c r="H62">
        <v>10.003679</v>
      </c>
      <c r="I62" s="6"/>
      <c r="J62">
        <v>232</v>
      </c>
      <c r="K62">
        <v>13.643917999999999</v>
      </c>
    </row>
    <row r="63" spans="1:11" x14ac:dyDescent="0.35">
      <c r="A63">
        <v>197</v>
      </c>
      <c r="B63" s="6">
        <v>3.9058827360000006</v>
      </c>
      <c r="C63" s="6"/>
      <c r="D63">
        <v>165</v>
      </c>
      <c r="E63">
        <v>7.5305520000000001</v>
      </c>
      <c r="F63" s="6"/>
      <c r="G63">
        <v>192</v>
      </c>
      <c r="H63">
        <v>9.4201370000000004</v>
      </c>
      <c r="I63" s="6"/>
      <c r="J63">
        <v>163</v>
      </c>
      <c r="K63">
        <v>20.14631</v>
      </c>
    </row>
    <row r="64" spans="1:11" x14ac:dyDescent="0.35">
      <c r="A64">
        <v>202</v>
      </c>
      <c r="B64" s="6">
        <v>4.3805019999999999</v>
      </c>
      <c r="C64" s="6"/>
      <c r="D64">
        <v>195</v>
      </c>
      <c r="E64">
        <v>11.97664</v>
      </c>
      <c r="F64" s="6"/>
      <c r="G64">
        <v>202</v>
      </c>
      <c r="H64">
        <v>10.781750000000001</v>
      </c>
      <c r="I64" s="6"/>
      <c r="J64">
        <v>202</v>
      </c>
      <c r="K64">
        <v>19.84064</v>
      </c>
    </row>
    <row r="65" spans="1:11" x14ac:dyDescent="0.35">
      <c r="A65">
        <v>222</v>
      </c>
      <c r="B65" s="6">
        <v>5.4853540000000001</v>
      </c>
      <c r="C65" s="6"/>
      <c r="D65">
        <v>214</v>
      </c>
      <c r="E65">
        <v>13.254891000000001</v>
      </c>
      <c r="F65" s="6"/>
      <c r="G65">
        <v>214</v>
      </c>
      <c r="H65">
        <v>13.671711</v>
      </c>
      <c r="I65" s="6"/>
      <c r="J65">
        <v>210</v>
      </c>
      <c r="K65">
        <v>19.646132000000001</v>
      </c>
    </row>
    <row r="66" spans="1:11" x14ac:dyDescent="0.35">
      <c r="A66">
        <v>233</v>
      </c>
      <c r="B66" s="6">
        <v>5.6098476000000002</v>
      </c>
      <c r="C66" s="6"/>
      <c r="D66">
        <v>216</v>
      </c>
      <c r="E66">
        <v>18.31231</v>
      </c>
      <c r="F66" s="6"/>
      <c r="G66">
        <v>222</v>
      </c>
      <c r="H66">
        <v>11.754341</v>
      </c>
      <c r="I66" s="6"/>
      <c r="J66">
        <v>237</v>
      </c>
      <c r="K66">
        <v>18.506819</v>
      </c>
    </row>
    <row r="67" spans="1:11" x14ac:dyDescent="0.35">
      <c r="A67">
        <v>235</v>
      </c>
      <c r="B67" s="6">
        <v>5.3453036000000003</v>
      </c>
      <c r="C67" s="6"/>
      <c r="D67">
        <v>189</v>
      </c>
      <c r="E67">
        <v>19.951799999999999</v>
      </c>
      <c r="F67" s="6"/>
      <c r="G67">
        <v>231</v>
      </c>
      <c r="H67">
        <v>13.143731000000001</v>
      </c>
      <c r="I67" s="6"/>
      <c r="J67">
        <v>234</v>
      </c>
      <c r="K67">
        <v>17.978850000000001</v>
      </c>
    </row>
    <row r="68" spans="1:11" x14ac:dyDescent="0.35">
      <c r="A68">
        <v>239</v>
      </c>
      <c r="B68" s="6">
        <v>5.7888012</v>
      </c>
      <c r="C68" s="6"/>
      <c r="D68">
        <v>238</v>
      </c>
      <c r="E68">
        <v>23.036269999999998</v>
      </c>
      <c r="F68" s="6"/>
      <c r="G68">
        <v>241</v>
      </c>
      <c r="H68">
        <v>14.421981000000001</v>
      </c>
      <c r="I68" s="6"/>
      <c r="J68">
        <v>238</v>
      </c>
      <c r="K68">
        <v>13.699490000000001</v>
      </c>
    </row>
    <row r="69" spans="1:11" x14ac:dyDescent="0.35">
      <c r="A69">
        <v>337</v>
      </c>
      <c r="B69" s="6">
        <v>4.1470855999999996</v>
      </c>
      <c r="C69" s="6"/>
      <c r="D69">
        <v>327</v>
      </c>
      <c r="E69">
        <v>14.032951000000001</v>
      </c>
      <c r="F69" s="6"/>
      <c r="G69">
        <v>251</v>
      </c>
      <c r="H69">
        <v>19.007010999999999</v>
      </c>
      <c r="I69" s="6"/>
      <c r="J69">
        <v>251</v>
      </c>
      <c r="K69">
        <v>10.114841</v>
      </c>
    </row>
    <row r="70" spans="1:11" x14ac:dyDescent="0.35">
      <c r="A70">
        <v>260</v>
      </c>
      <c r="B70" s="6">
        <v>2.8710589599999996</v>
      </c>
      <c r="C70" s="6"/>
      <c r="D70">
        <v>230</v>
      </c>
      <c r="E70">
        <v>13.97738</v>
      </c>
      <c r="F70" s="6"/>
      <c r="G70">
        <v>265</v>
      </c>
      <c r="H70">
        <v>16.81175</v>
      </c>
      <c r="I70" s="6"/>
      <c r="J70">
        <v>260</v>
      </c>
      <c r="K70">
        <v>6.5301799999999997</v>
      </c>
    </row>
    <row r="71" spans="1:11" x14ac:dyDescent="0.35">
      <c r="A71">
        <v>224</v>
      </c>
      <c r="B71" s="6">
        <v>0.83252931999999991</v>
      </c>
      <c r="C71" s="6"/>
      <c r="D71">
        <v>221</v>
      </c>
      <c r="E71">
        <v>11.893269</v>
      </c>
      <c r="F71" s="6"/>
      <c r="G71">
        <v>269</v>
      </c>
      <c r="H71">
        <v>16.53387</v>
      </c>
      <c r="I71" s="6"/>
      <c r="J71">
        <v>280</v>
      </c>
      <c r="K71">
        <v>2.2230398999999998</v>
      </c>
    </row>
    <row r="72" spans="1:11" x14ac:dyDescent="0.35">
      <c r="A72">
        <v>279</v>
      </c>
      <c r="B72" s="6">
        <v>4.6681577599999996E-2</v>
      </c>
      <c r="C72" s="6"/>
      <c r="D72">
        <v>281</v>
      </c>
      <c r="E72">
        <v>6.6969099999999999</v>
      </c>
      <c r="F72" s="6"/>
      <c r="G72">
        <v>331</v>
      </c>
      <c r="H72">
        <v>14.811019999999999</v>
      </c>
      <c r="I72" s="6"/>
      <c r="J72">
        <v>282</v>
      </c>
      <c r="K72">
        <v>-0.72249010000000002</v>
      </c>
    </row>
    <row r="73" spans="1:11" x14ac:dyDescent="0.35">
      <c r="A73">
        <v>287</v>
      </c>
      <c r="B73" s="6">
        <v>0.17117521120000001</v>
      </c>
      <c r="C73" s="6"/>
      <c r="D73">
        <v>289</v>
      </c>
      <c r="E73">
        <v>3.2789902999999998</v>
      </c>
      <c r="F73" s="6"/>
      <c r="G73">
        <v>290</v>
      </c>
      <c r="H73">
        <v>14.75544</v>
      </c>
      <c r="I73" s="6"/>
      <c r="J73">
        <v>288</v>
      </c>
      <c r="K73">
        <v>0.22230005</v>
      </c>
    </row>
    <row r="74" spans="1:11" x14ac:dyDescent="0.35">
      <c r="A74">
        <v>299</v>
      </c>
      <c r="B74" s="6">
        <v>6.2243882399999999E-2</v>
      </c>
      <c r="C74" s="6"/>
      <c r="D74">
        <v>301</v>
      </c>
      <c r="E74">
        <v>-0.58355020000000002</v>
      </c>
      <c r="F74" s="6"/>
      <c r="G74">
        <v>267</v>
      </c>
      <c r="H74">
        <v>12.782489</v>
      </c>
      <c r="I74" s="6"/>
      <c r="J74">
        <v>295</v>
      </c>
      <c r="K74">
        <v>-1.6950700000000001</v>
      </c>
    </row>
    <row r="75" spans="1:11" x14ac:dyDescent="0.35">
      <c r="A75">
        <v>320</v>
      </c>
      <c r="B75" s="6">
        <v>0.87143291199999995</v>
      </c>
      <c r="C75" s="6"/>
      <c r="D75">
        <v>306</v>
      </c>
      <c r="E75">
        <v>-0.41682016999999999</v>
      </c>
      <c r="F75" s="6"/>
      <c r="G75">
        <v>305</v>
      </c>
      <c r="H75">
        <v>8.5864890000000003</v>
      </c>
      <c r="I75" s="6"/>
      <c r="J75">
        <v>309</v>
      </c>
      <c r="K75">
        <v>-0.47240019999999999</v>
      </c>
    </row>
    <row r="76" spans="1:11" x14ac:dyDescent="0.35">
      <c r="A76">
        <v>318</v>
      </c>
      <c r="B76" s="6">
        <v>1.55624392E-2</v>
      </c>
      <c r="C76" s="6"/>
      <c r="D76">
        <v>293</v>
      </c>
      <c r="E76">
        <v>1.0003698999999999</v>
      </c>
      <c r="F76" s="6"/>
      <c r="G76">
        <v>317</v>
      </c>
      <c r="H76">
        <v>7.9195795000000002</v>
      </c>
      <c r="I76" s="6"/>
      <c r="J76">
        <v>319</v>
      </c>
      <c r="K76">
        <v>1.8340099999999999</v>
      </c>
    </row>
    <row r="77" spans="1:11" x14ac:dyDescent="0.35">
      <c r="A77">
        <v>280</v>
      </c>
      <c r="B77" s="6">
        <v>7.7800777599999996E-2</v>
      </c>
      <c r="C77" s="6"/>
      <c r="D77">
        <v>405</v>
      </c>
      <c r="E77">
        <v>-0.41683006</v>
      </c>
      <c r="F77" s="6"/>
      <c r="G77">
        <v>336</v>
      </c>
      <c r="H77">
        <v>2.9177403000000002</v>
      </c>
      <c r="I77" s="6"/>
      <c r="J77">
        <v>327</v>
      </c>
      <c r="K77">
        <v>2.7789950000000001E-2</v>
      </c>
    </row>
    <row r="78" spans="1:11" x14ac:dyDescent="0.35">
      <c r="A78">
        <v>292</v>
      </c>
      <c r="B78" s="6">
        <v>0.23341929520000002</v>
      </c>
      <c r="C78" s="6"/>
      <c r="D78">
        <v>342</v>
      </c>
      <c r="E78">
        <v>3.6402302</v>
      </c>
      <c r="F78" s="6"/>
      <c r="G78">
        <v>338</v>
      </c>
      <c r="H78">
        <v>2.9455296999999998</v>
      </c>
      <c r="I78" s="6"/>
      <c r="J78">
        <v>418</v>
      </c>
      <c r="K78">
        <v>0.5279701</v>
      </c>
    </row>
    <row r="79" spans="1:11" x14ac:dyDescent="0.35">
      <c r="A79">
        <v>347</v>
      </c>
      <c r="B79" s="6">
        <v>0.34235034400000003</v>
      </c>
      <c r="C79" s="6"/>
      <c r="D79">
        <v>429</v>
      </c>
      <c r="E79">
        <v>-4.4738702999999997</v>
      </c>
      <c r="F79" s="6"/>
      <c r="G79">
        <v>349</v>
      </c>
      <c r="H79">
        <v>1.1670898999999999</v>
      </c>
      <c r="I79" s="6"/>
      <c r="J79">
        <v>344</v>
      </c>
      <c r="K79">
        <v>-0.11116028</v>
      </c>
    </row>
    <row r="80" spans="1:11" x14ac:dyDescent="0.35">
      <c r="A80">
        <v>357</v>
      </c>
      <c r="B80" s="6">
        <v>-2.2097039999999999</v>
      </c>
      <c r="C80" s="6"/>
      <c r="D80">
        <v>354</v>
      </c>
      <c r="E80">
        <v>-0.97258020000000001</v>
      </c>
      <c r="F80" s="6"/>
      <c r="G80">
        <v>354</v>
      </c>
      <c r="H80">
        <v>5.5579900000000002E-2</v>
      </c>
      <c r="I80" s="6"/>
      <c r="J80">
        <v>356</v>
      </c>
      <c r="K80">
        <v>0.58354019999999995</v>
      </c>
    </row>
    <row r="81" spans="1:11" x14ac:dyDescent="0.35">
      <c r="A81">
        <v>365</v>
      </c>
      <c r="B81" s="6">
        <v>0.14005594399999999</v>
      </c>
      <c r="C81" s="6"/>
      <c r="D81">
        <v>364</v>
      </c>
      <c r="E81">
        <v>-0.38902998</v>
      </c>
      <c r="F81" s="6"/>
      <c r="G81">
        <v>380</v>
      </c>
      <c r="H81">
        <v>-1.5839101</v>
      </c>
      <c r="I81" s="6"/>
      <c r="J81">
        <v>368</v>
      </c>
      <c r="K81">
        <v>8.3369970000000002E-2</v>
      </c>
    </row>
    <row r="82" spans="1:11" x14ac:dyDescent="0.35">
      <c r="A82">
        <v>376</v>
      </c>
      <c r="B82" s="6">
        <v>-0.1400504672</v>
      </c>
      <c r="C82" s="6"/>
      <c r="D82">
        <v>375</v>
      </c>
      <c r="E82">
        <v>-1.36161</v>
      </c>
      <c r="F82" s="6"/>
      <c r="G82">
        <v>339</v>
      </c>
      <c r="H82">
        <v>1.7228501000000001</v>
      </c>
      <c r="I82" s="6"/>
      <c r="J82">
        <v>377</v>
      </c>
      <c r="K82">
        <v>0.11115003</v>
      </c>
    </row>
    <row r="83" spans="1:11" x14ac:dyDescent="0.35">
      <c r="A83">
        <v>386</v>
      </c>
      <c r="B83" s="6">
        <v>-0.2334191608</v>
      </c>
      <c r="C83" s="6"/>
      <c r="D83">
        <v>385</v>
      </c>
      <c r="E83">
        <v>0.44461012</v>
      </c>
      <c r="F83" s="6"/>
      <c r="G83">
        <v>387</v>
      </c>
      <c r="H83">
        <v>-1.8895900000000001</v>
      </c>
      <c r="I83" s="6"/>
      <c r="J83">
        <v>373</v>
      </c>
      <c r="K83">
        <v>-0.77806010000000003</v>
      </c>
    </row>
    <row r="84" spans="1:11" x14ac:dyDescent="0.35">
      <c r="A84">
        <v>395</v>
      </c>
      <c r="B84" s="6">
        <v>-1.8829159999999998</v>
      </c>
      <c r="C84" s="6"/>
      <c r="D84">
        <v>392</v>
      </c>
      <c r="E84">
        <v>0.25009012000000003</v>
      </c>
      <c r="F84" s="6"/>
      <c r="G84">
        <v>407</v>
      </c>
      <c r="H84">
        <v>0</v>
      </c>
      <c r="I84" s="6"/>
      <c r="J84">
        <v>377</v>
      </c>
      <c r="K84">
        <v>0.36124992</v>
      </c>
    </row>
    <row r="85" spans="1:11" x14ac:dyDescent="0.35">
      <c r="A85">
        <v>402</v>
      </c>
      <c r="B85" s="6">
        <v>-0.50574296500000004</v>
      </c>
      <c r="C85" s="6"/>
      <c r="D85">
        <v>402</v>
      </c>
      <c r="E85">
        <v>0.33345007999999998</v>
      </c>
      <c r="F85" s="6"/>
      <c r="G85">
        <v>403</v>
      </c>
      <c r="H85">
        <v>0.16672993</v>
      </c>
      <c r="I85" s="6"/>
      <c r="J85">
        <v>393</v>
      </c>
      <c r="K85">
        <v>-1.7784399</v>
      </c>
    </row>
    <row r="86" spans="1:11" x14ac:dyDescent="0.35">
      <c r="A86" s="7"/>
      <c r="B86" s="7"/>
      <c r="C86" s="6"/>
      <c r="D86" s="8"/>
      <c r="E86" s="8"/>
      <c r="F86" s="6"/>
      <c r="G86" s="9"/>
      <c r="H86" s="9"/>
      <c r="I86" s="6"/>
      <c r="J86" s="10"/>
      <c r="K86" s="10"/>
    </row>
    <row r="87" spans="1:11" x14ac:dyDescent="0.35">
      <c r="A87" s="7"/>
      <c r="B87" s="7"/>
      <c r="C87" s="6"/>
      <c r="D87" s="8"/>
      <c r="E87" s="8"/>
      <c r="F87" s="6"/>
      <c r="G87" s="9"/>
      <c r="H87" s="9"/>
      <c r="I87" s="6"/>
      <c r="J87" s="10"/>
      <c r="K87" s="10"/>
    </row>
    <row r="88" spans="1:11" x14ac:dyDescent="0.35">
      <c r="A88" s="7"/>
      <c r="B88" s="7"/>
      <c r="C88" s="6"/>
      <c r="D88" s="8"/>
      <c r="E88" s="8"/>
      <c r="F88" s="6"/>
      <c r="G88" s="9"/>
      <c r="H88" s="9"/>
      <c r="I88" s="6"/>
      <c r="J88" s="10"/>
      <c r="K88" s="10"/>
    </row>
    <row r="89" spans="1:11" x14ac:dyDescent="0.35">
      <c r="A89" s="7"/>
      <c r="B89" s="7"/>
      <c r="C89" s="6"/>
      <c r="D89" s="8"/>
      <c r="E89" s="8"/>
      <c r="F89" s="6"/>
      <c r="G89" s="9"/>
      <c r="H89" s="9"/>
      <c r="I89" s="6"/>
      <c r="J89" s="10"/>
      <c r="K89" s="10"/>
    </row>
    <row r="90" spans="1:11" x14ac:dyDescent="0.35">
      <c r="A90" s="7"/>
      <c r="B90" s="7"/>
      <c r="C90" s="6"/>
      <c r="D90" s="8"/>
      <c r="E90" s="8"/>
      <c r="F90" s="6"/>
      <c r="G90" s="9"/>
      <c r="H90" s="9"/>
      <c r="I90" s="6"/>
      <c r="J90" s="10"/>
      <c r="K90" s="10"/>
    </row>
    <row r="91" spans="1:11" x14ac:dyDescent="0.35">
      <c r="A91" s="7"/>
      <c r="B91" s="7"/>
      <c r="C91" s="6"/>
      <c r="D91" s="8"/>
      <c r="E91" s="8"/>
      <c r="F91" s="6"/>
      <c r="G91" s="9"/>
      <c r="H91" s="9"/>
      <c r="I91" s="6"/>
      <c r="J91" s="10"/>
      <c r="K91" s="10"/>
    </row>
    <row r="92" spans="1:11" x14ac:dyDescent="0.35">
      <c r="A92" s="7"/>
      <c r="B92" s="7"/>
      <c r="C92" s="6"/>
      <c r="D92" s="8"/>
      <c r="E92" s="8"/>
      <c r="F92" s="6"/>
      <c r="G92" s="9"/>
      <c r="H92" s="9"/>
      <c r="I92" s="6"/>
      <c r="J92" s="10"/>
      <c r="K92" s="10"/>
    </row>
    <row r="93" spans="1:11" x14ac:dyDescent="0.35">
      <c r="A93" s="7"/>
      <c r="B93" s="7"/>
      <c r="C93" s="6"/>
      <c r="D93" s="8"/>
      <c r="E93" s="8"/>
      <c r="F93" s="6"/>
      <c r="G93" s="9"/>
      <c r="H93" s="9"/>
      <c r="I93" s="6"/>
      <c r="J93" s="10"/>
      <c r="K93" s="10"/>
    </row>
    <row r="94" spans="1:11" x14ac:dyDescent="0.35">
      <c r="A94" s="7"/>
      <c r="B94" s="7"/>
      <c r="C94" s="6"/>
      <c r="D94" s="8"/>
      <c r="E94" s="8"/>
      <c r="F94" s="6"/>
      <c r="G94" s="9"/>
      <c r="H94" s="9"/>
      <c r="I94" s="6"/>
      <c r="J94" s="10"/>
      <c r="K94" s="10"/>
    </row>
    <row r="95" spans="1:11" x14ac:dyDescent="0.35">
      <c r="A95" s="7"/>
      <c r="B95" s="7"/>
      <c r="C95" s="6"/>
      <c r="D95" s="8"/>
      <c r="E95" s="8"/>
      <c r="F95" s="6"/>
      <c r="G95" s="9"/>
      <c r="H95" s="9"/>
      <c r="I95" s="6"/>
      <c r="J95" s="10"/>
      <c r="K95" s="10"/>
    </row>
    <row r="96" spans="1:11" x14ac:dyDescent="0.35">
      <c r="A96" s="7"/>
      <c r="B96" s="7"/>
      <c r="C96" s="6"/>
      <c r="D96" s="8"/>
      <c r="E96" s="8"/>
      <c r="F96" s="6"/>
      <c r="G96" s="9"/>
      <c r="H96" s="9"/>
      <c r="I96" s="6"/>
      <c r="J96" s="10"/>
      <c r="K96" s="10"/>
    </row>
    <row r="97" spans="1:11" x14ac:dyDescent="0.35">
      <c r="A97" s="7"/>
      <c r="B97" s="7"/>
      <c r="C97" s="6"/>
      <c r="D97" s="8"/>
      <c r="E97" s="8"/>
      <c r="F97" s="6"/>
      <c r="G97" s="9"/>
      <c r="H97" s="9"/>
      <c r="I97" s="6"/>
      <c r="J97" s="10"/>
      <c r="K97" s="10"/>
    </row>
    <row r="98" spans="1:11" x14ac:dyDescent="0.35">
      <c r="A98" s="7"/>
      <c r="B98" s="7"/>
      <c r="C98" s="6"/>
      <c r="D98" s="8"/>
      <c r="E98" s="8"/>
      <c r="F98" s="6"/>
      <c r="G98" s="9"/>
      <c r="H98" s="9"/>
      <c r="I98" s="6"/>
      <c r="J98" s="10"/>
      <c r="K98" s="10"/>
    </row>
    <row r="99" spans="1:11" x14ac:dyDescent="0.35">
      <c r="A99" s="7"/>
      <c r="B99" s="7"/>
      <c r="C99" s="6"/>
      <c r="D99" s="8"/>
      <c r="E99" s="8"/>
      <c r="F99" s="6"/>
      <c r="G99" s="9"/>
      <c r="H99" s="9"/>
      <c r="I99" s="6"/>
      <c r="J99" s="10"/>
      <c r="K99" s="10"/>
    </row>
    <row r="100" spans="1:11" x14ac:dyDescent="0.35">
      <c r="A100" s="7"/>
      <c r="B100" s="7"/>
      <c r="C100" s="6"/>
      <c r="D100" s="8"/>
      <c r="E100" s="8"/>
      <c r="F100" s="6"/>
      <c r="G100" s="9"/>
      <c r="H100" s="9"/>
      <c r="I100" s="6"/>
      <c r="J100" s="10"/>
      <c r="K100" s="10"/>
    </row>
    <row r="101" spans="1:11" x14ac:dyDescent="0.35">
      <c r="A101" s="7"/>
      <c r="B101" s="7"/>
      <c r="C101" s="6"/>
      <c r="D101" s="8"/>
      <c r="E101" s="8"/>
      <c r="F101" s="6"/>
      <c r="G101" s="9"/>
      <c r="H101" s="9"/>
      <c r="I101" s="6"/>
      <c r="J101" s="10"/>
      <c r="K101" s="10"/>
    </row>
    <row r="106" spans="1:11" x14ac:dyDescent="0.35">
      <c r="B106">
        <f>(B6+B7)/2*(A7-A6)</f>
        <v>4.5016564499999996</v>
      </c>
      <c r="E106">
        <f>(E6+E7)/2*(D7-D6)</f>
        <v>1.09762955</v>
      </c>
      <c r="H106">
        <f>(H6+H7)/2*(G7-G6)</f>
        <v>7.877870699999999</v>
      </c>
      <c r="K106">
        <f>(K6+K7)/2*(J7-J6)</f>
        <v>21.007804800000002</v>
      </c>
    </row>
    <row r="107" spans="1:11" x14ac:dyDescent="0.35">
      <c r="B107">
        <f t="shared" ref="B107:B170" si="0">(B7+B8)/2*(A8-A7)</f>
        <v>-0.26393375000000041</v>
      </c>
      <c r="E107">
        <f t="shared" ref="E107:E170" si="1">(E7+E8)/2*(D8-D7)</f>
        <v>-2.2508410499999996</v>
      </c>
      <c r="H107">
        <f t="shared" ref="H107:H170" si="2">(H7+H8)/2*(G8-G7)</f>
        <v>0.41677980000000003</v>
      </c>
      <c r="K107">
        <f t="shared" ref="K107:K170" si="3">(K7+K8)/2*(J8-J7)</f>
        <v>0.76419837499999987</v>
      </c>
    </row>
    <row r="108" spans="1:11" x14ac:dyDescent="0.35">
      <c r="B108">
        <f t="shared" si="0"/>
        <v>-5.1129800000000003</v>
      </c>
      <c r="E108">
        <f t="shared" si="1"/>
        <v>-0.13892650000000006</v>
      </c>
      <c r="H108">
        <f t="shared" si="2"/>
        <v>-12.379563129999999</v>
      </c>
      <c r="K108">
        <f t="shared" si="3"/>
        <v>9.6702421999999988</v>
      </c>
    </row>
    <row r="109" spans="1:11" x14ac:dyDescent="0.35">
      <c r="B109">
        <f t="shared" si="0"/>
        <v>-48.768096374999992</v>
      </c>
      <c r="E109">
        <f t="shared" si="1"/>
        <v>-1.0003586000000002</v>
      </c>
      <c r="H109">
        <f t="shared" si="2"/>
        <v>9.0033299099999979</v>
      </c>
      <c r="K109">
        <f t="shared" si="3"/>
        <v>15.839149319999999</v>
      </c>
    </row>
    <row r="110" spans="1:11" x14ac:dyDescent="0.35">
      <c r="B110">
        <f t="shared" si="0"/>
        <v>-5.6686938000000016</v>
      </c>
      <c r="E110">
        <f t="shared" si="1"/>
        <v>-31.317215150000003</v>
      </c>
      <c r="H110">
        <f t="shared" si="2"/>
        <v>25.981802270000003</v>
      </c>
      <c r="K110">
        <f t="shared" si="3"/>
        <v>4.501656539999999</v>
      </c>
    </row>
    <row r="111" spans="1:11" x14ac:dyDescent="0.35">
      <c r="B111">
        <f t="shared" si="0"/>
        <v>7.6278334500000007</v>
      </c>
      <c r="E111">
        <f t="shared" si="1"/>
        <v>21.883106875000003</v>
      </c>
      <c r="H111">
        <f t="shared" si="2"/>
        <v>7.55829928</v>
      </c>
      <c r="K111">
        <f t="shared" si="3"/>
        <v>10.017599199999999</v>
      </c>
    </row>
    <row r="112" spans="1:11" x14ac:dyDescent="0.35">
      <c r="B112">
        <f t="shared" si="0"/>
        <v>-1.2643117500000001</v>
      </c>
      <c r="E112">
        <f t="shared" si="1"/>
        <v>-11.462554399999998</v>
      </c>
      <c r="H112">
        <f t="shared" si="2"/>
        <v>-0.63912772000000007</v>
      </c>
      <c r="K112">
        <f t="shared" si="3"/>
        <v>0.88924039999999982</v>
      </c>
    </row>
    <row r="113" spans="2:11" x14ac:dyDescent="0.35">
      <c r="B113">
        <f t="shared" si="0"/>
        <v>-5.2797029999999996</v>
      </c>
      <c r="E113">
        <f t="shared" si="1"/>
        <v>0.79207057500000033</v>
      </c>
      <c r="H113">
        <f t="shared" si="2"/>
        <v>-16.0753892</v>
      </c>
      <c r="K113">
        <f t="shared" si="3"/>
        <v>-7.169288400000001</v>
      </c>
    </row>
    <row r="114" spans="2:11" x14ac:dyDescent="0.35">
      <c r="B114">
        <f t="shared" si="0"/>
        <v>-10.83726858</v>
      </c>
      <c r="E114">
        <f t="shared" si="1"/>
        <v>-36.958156375000002</v>
      </c>
      <c r="H114">
        <f t="shared" si="2"/>
        <v>-10.225997599999999</v>
      </c>
      <c r="K114">
        <f t="shared" si="3"/>
        <v>12.143372149999999</v>
      </c>
    </row>
    <row r="115" spans="2:11" x14ac:dyDescent="0.35">
      <c r="B115">
        <f t="shared" si="0"/>
        <v>14.005287240000001</v>
      </c>
      <c r="E115">
        <f t="shared" si="1"/>
        <v>5.7521554199999994</v>
      </c>
      <c r="H115">
        <f t="shared" si="2"/>
        <v>1.08373545</v>
      </c>
      <c r="K115">
        <f t="shared" si="3"/>
        <v>5.1685465499999994</v>
      </c>
    </row>
    <row r="116" spans="2:11" x14ac:dyDescent="0.35">
      <c r="B116">
        <f t="shared" si="0"/>
        <v>-41.570961220000001</v>
      </c>
      <c r="E116">
        <f t="shared" si="1"/>
        <v>-5.7798156799999996</v>
      </c>
      <c r="H116">
        <f t="shared" si="2"/>
        <v>1.556076</v>
      </c>
      <c r="K116">
        <f t="shared" si="3"/>
        <v>0.4723177149999998</v>
      </c>
    </row>
    <row r="117" spans="2:11" x14ac:dyDescent="0.35">
      <c r="B117">
        <f t="shared" si="0"/>
        <v>4.0848312600000005</v>
      </c>
      <c r="E117">
        <f t="shared" si="1"/>
        <v>-0.94478797999999986</v>
      </c>
      <c r="H117">
        <f t="shared" si="2"/>
        <v>-24.606291599999999</v>
      </c>
      <c r="K117">
        <f t="shared" si="3"/>
        <v>-0.43071651500000002</v>
      </c>
    </row>
    <row r="118" spans="2:11" x14ac:dyDescent="0.35">
      <c r="B118">
        <f t="shared" si="0"/>
        <v>5.5576020799999997</v>
      </c>
      <c r="E118">
        <f t="shared" si="1"/>
        <v>0.91701984000000003</v>
      </c>
      <c r="H118">
        <f t="shared" si="2"/>
        <v>-22.008112649999998</v>
      </c>
      <c r="K118">
        <f t="shared" si="3"/>
        <v>-3.6680584050000005</v>
      </c>
    </row>
    <row r="119" spans="2:11" x14ac:dyDescent="0.35">
      <c r="B119">
        <f t="shared" si="0"/>
        <v>-23.7725455</v>
      </c>
      <c r="E119">
        <f t="shared" si="1"/>
        <v>-8.8921661599999986</v>
      </c>
      <c r="H119">
        <f t="shared" si="2"/>
        <v>22.675002719999998</v>
      </c>
      <c r="K119">
        <f t="shared" si="3"/>
        <v>49.559882920000007</v>
      </c>
    </row>
    <row r="120" spans="2:11" x14ac:dyDescent="0.35">
      <c r="B120">
        <f t="shared" si="0"/>
        <v>52.797240399999993</v>
      </c>
      <c r="E120">
        <f t="shared" si="1"/>
        <v>-3.9181193999999993</v>
      </c>
      <c r="H120">
        <f t="shared" si="2"/>
        <v>35.013145229999999</v>
      </c>
      <c r="K120">
        <f t="shared" si="3"/>
        <v>-13.504989600000002</v>
      </c>
    </row>
    <row r="121" spans="2:11" x14ac:dyDescent="0.35">
      <c r="B121">
        <f t="shared" si="0"/>
        <v>8.4475401600000009</v>
      </c>
      <c r="E121">
        <f t="shared" si="1"/>
        <v>-3.0011040000000007</v>
      </c>
      <c r="H121">
        <f t="shared" si="2"/>
        <v>-2.9177701000000011</v>
      </c>
      <c r="K121">
        <f t="shared" si="3"/>
        <v>2.7510138</v>
      </c>
    </row>
    <row r="122" spans="2:11" x14ac:dyDescent="0.35">
      <c r="B122">
        <f t="shared" si="0"/>
        <v>-40.459664440000005</v>
      </c>
      <c r="E122">
        <f t="shared" si="1"/>
        <v>-6.4468192000000002</v>
      </c>
      <c r="H122">
        <f t="shared" si="2"/>
        <v>-7.3916178000000006</v>
      </c>
      <c r="K122">
        <f t="shared" si="3"/>
        <v>21.674666000000002</v>
      </c>
    </row>
    <row r="123" spans="2:11" x14ac:dyDescent="0.35">
      <c r="B123">
        <f t="shared" si="0"/>
        <v>34.67944155</v>
      </c>
      <c r="E123">
        <f t="shared" si="1"/>
        <v>-38.903226249999996</v>
      </c>
      <c r="H123">
        <f t="shared" si="2"/>
        <v>1.5839253000000004</v>
      </c>
      <c r="K123">
        <f t="shared" si="3"/>
        <v>-59.327376340000001</v>
      </c>
    </row>
    <row r="124" spans="2:11" x14ac:dyDescent="0.35">
      <c r="B124">
        <f t="shared" si="0"/>
        <v>23.8424914</v>
      </c>
      <c r="E124">
        <f t="shared" si="1"/>
        <v>-6.3912484999999997</v>
      </c>
      <c r="H124">
        <f t="shared" si="2"/>
        <v>20.4242059</v>
      </c>
      <c r="K124">
        <f t="shared" si="3"/>
        <v>9.5034068899999991</v>
      </c>
    </row>
    <row r="125" spans="2:11" x14ac:dyDescent="0.35">
      <c r="B125">
        <f t="shared" si="0"/>
        <v>16.7284474</v>
      </c>
      <c r="E125">
        <f t="shared" si="1"/>
        <v>5.4186533749999999</v>
      </c>
      <c r="H125">
        <f t="shared" si="2"/>
        <v>14.797139025000002</v>
      </c>
      <c r="K125">
        <f t="shared" si="3"/>
        <v>-80.723944000000003</v>
      </c>
    </row>
    <row r="126" spans="2:11" x14ac:dyDescent="0.35">
      <c r="B126">
        <f t="shared" si="0"/>
        <v>3.5152238000000002</v>
      </c>
      <c r="E126">
        <f t="shared" si="1"/>
        <v>0.50016404999999997</v>
      </c>
      <c r="H126">
        <f t="shared" si="2"/>
        <v>1.3338089399999999</v>
      </c>
      <c r="K126">
        <f t="shared" si="3"/>
        <v>84.058665625000003</v>
      </c>
    </row>
    <row r="127" spans="2:11" x14ac:dyDescent="0.35">
      <c r="B127">
        <f t="shared" si="0"/>
        <v>-81.62745679999999</v>
      </c>
      <c r="E127">
        <f t="shared" si="1"/>
        <v>13.894033250000001</v>
      </c>
      <c r="H127">
        <f t="shared" si="2"/>
        <v>-0.88921929</v>
      </c>
      <c r="K127">
        <f t="shared" si="3"/>
        <v>-10.656661274999999</v>
      </c>
    </row>
    <row r="128" spans="2:11" x14ac:dyDescent="0.35">
      <c r="B128">
        <f t="shared" si="0"/>
        <v>67.247237600000005</v>
      </c>
      <c r="E128">
        <f t="shared" si="1"/>
        <v>42.237777399999999</v>
      </c>
      <c r="H128">
        <f t="shared" si="2"/>
        <v>-73.36054</v>
      </c>
      <c r="K128">
        <f t="shared" si="3"/>
        <v>-3.5429431</v>
      </c>
    </row>
    <row r="129" spans="2:11" x14ac:dyDescent="0.35">
      <c r="B129">
        <f t="shared" si="0"/>
        <v>28.732875819999997</v>
      </c>
      <c r="E129">
        <f t="shared" si="1"/>
        <v>54.686751200000003</v>
      </c>
      <c r="H129">
        <f t="shared" si="2"/>
        <v>2.6259565499999993</v>
      </c>
      <c r="K129">
        <f t="shared" si="3"/>
        <v>8.5865419799999998</v>
      </c>
    </row>
    <row r="130" spans="2:11" x14ac:dyDescent="0.35">
      <c r="B130">
        <f t="shared" si="0"/>
        <v>30.733587499999999</v>
      </c>
      <c r="E130">
        <f t="shared" si="1"/>
        <v>-11.254153499999999</v>
      </c>
      <c r="H130">
        <f t="shared" si="2"/>
        <v>3.7096966499999997</v>
      </c>
      <c r="K130">
        <f t="shared" si="3"/>
        <v>13.1159968</v>
      </c>
    </row>
    <row r="131" spans="2:11" x14ac:dyDescent="0.35">
      <c r="B131">
        <f t="shared" si="0"/>
        <v>6.6691210000000005</v>
      </c>
      <c r="E131">
        <f t="shared" si="1"/>
        <v>11.379200850000002</v>
      </c>
      <c r="H131">
        <f t="shared" si="2"/>
        <v>2.5703762499999998</v>
      </c>
      <c r="K131">
        <f t="shared" si="3"/>
        <v>-14.672076099999998</v>
      </c>
    </row>
    <row r="132" spans="2:11" x14ac:dyDescent="0.35">
      <c r="B132">
        <f t="shared" si="0"/>
        <v>0</v>
      </c>
      <c r="E132">
        <f t="shared" si="1"/>
        <v>-2.6398850125000002</v>
      </c>
      <c r="H132">
        <f t="shared" si="2"/>
        <v>-1.500526485</v>
      </c>
      <c r="K132">
        <f t="shared" si="3"/>
        <v>-4.1820848999999995</v>
      </c>
    </row>
    <row r="133" spans="2:11" x14ac:dyDescent="0.35">
      <c r="B133">
        <f t="shared" si="0"/>
        <v>10.21206345</v>
      </c>
      <c r="E133">
        <f t="shared" si="1"/>
        <v>3.5428773075</v>
      </c>
      <c r="H133">
        <f t="shared" si="2"/>
        <v>1.3199920540000001</v>
      </c>
      <c r="K133">
        <f t="shared" si="3"/>
        <v>-3.6679991999999997</v>
      </c>
    </row>
    <row r="134" spans="2:11" x14ac:dyDescent="0.35">
      <c r="B134">
        <f t="shared" si="0"/>
        <v>0.27785872</v>
      </c>
      <c r="E134">
        <f t="shared" si="1"/>
        <v>9.4479140000000008</v>
      </c>
      <c r="H134">
        <f t="shared" si="2"/>
        <v>0.22229385400000001</v>
      </c>
      <c r="K134">
        <f t="shared" si="3"/>
        <v>1.1115074999999996</v>
      </c>
    </row>
    <row r="135" spans="2:11" x14ac:dyDescent="0.35">
      <c r="B135">
        <f t="shared" si="0"/>
        <v>2.1396216800000003</v>
      </c>
      <c r="E135">
        <f t="shared" si="1"/>
        <v>-11.004088799999998</v>
      </c>
      <c r="H135">
        <f t="shared" si="2"/>
        <v>8.1002493025</v>
      </c>
      <c r="K135">
        <f t="shared" si="3"/>
        <v>3.1678218899999995</v>
      </c>
    </row>
    <row r="136" spans="2:11" x14ac:dyDescent="0.35">
      <c r="B136">
        <f t="shared" si="0"/>
        <v>1.500663726</v>
      </c>
      <c r="E136">
        <f t="shared" si="1"/>
        <v>-27.48245154</v>
      </c>
      <c r="H136">
        <f t="shared" si="2"/>
        <v>16.895018879999999</v>
      </c>
      <c r="K136">
        <f t="shared" si="3"/>
        <v>-1.8062181150000001</v>
      </c>
    </row>
    <row r="137" spans="2:11" x14ac:dyDescent="0.35">
      <c r="B137">
        <f t="shared" si="0"/>
        <v>-7.7805651139999998</v>
      </c>
      <c r="E137">
        <f t="shared" si="1"/>
        <v>-0.66690063999999993</v>
      </c>
      <c r="H137">
        <f t="shared" si="2"/>
        <v>5.2241514479999998</v>
      </c>
      <c r="K137">
        <f t="shared" si="3"/>
        <v>-0.62519072249999996</v>
      </c>
    </row>
    <row r="138" spans="2:11" x14ac:dyDescent="0.35">
      <c r="B138">
        <f t="shared" si="0"/>
        <v>36.666131774999997</v>
      </c>
      <c r="E138">
        <f t="shared" si="1"/>
        <v>-6.6692963999999995</v>
      </c>
      <c r="H138">
        <f t="shared" si="2"/>
        <v>1.7367839749999998</v>
      </c>
      <c r="K138">
        <f t="shared" si="3"/>
        <v>-23.7591497445</v>
      </c>
    </row>
    <row r="139" spans="2:11" x14ac:dyDescent="0.35">
      <c r="B139">
        <f t="shared" si="0"/>
        <v>0</v>
      </c>
      <c r="E139">
        <f t="shared" si="1"/>
        <v>-64.940445705000002</v>
      </c>
      <c r="H139">
        <f t="shared" si="2"/>
        <v>0.41682720000000001</v>
      </c>
      <c r="K139">
        <f t="shared" si="3"/>
        <v>22.68916896</v>
      </c>
    </row>
    <row r="140" spans="2:11" x14ac:dyDescent="0.35">
      <c r="B140">
        <f t="shared" si="0"/>
        <v>-3.3623676349999996</v>
      </c>
      <c r="E140">
        <f t="shared" si="1"/>
        <v>-43.293487519999992</v>
      </c>
      <c r="H140">
        <f t="shared" si="2"/>
        <v>-0.55576323999999999</v>
      </c>
      <c r="K140">
        <f t="shared" si="3"/>
        <v>-9.6702423199999998</v>
      </c>
    </row>
    <row r="141" spans="2:11" x14ac:dyDescent="0.35">
      <c r="B141">
        <f t="shared" si="0"/>
        <v>-31.261730500000002</v>
      </c>
      <c r="E141">
        <f t="shared" si="1"/>
        <v>-27.510108120000002</v>
      </c>
      <c r="H141">
        <f t="shared" si="2"/>
        <v>-2.6259813089999997</v>
      </c>
      <c r="K141">
        <f t="shared" si="3"/>
        <v>-16.22825624</v>
      </c>
    </row>
    <row r="142" spans="2:11" x14ac:dyDescent="0.35">
      <c r="B142">
        <f t="shared" si="0"/>
        <v>36.179951200000005</v>
      </c>
      <c r="E142">
        <f t="shared" si="1"/>
        <v>72.290574450000008</v>
      </c>
      <c r="H142">
        <f t="shared" si="2"/>
        <v>-9.434047833000001</v>
      </c>
      <c r="K142">
        <f t="shared" si="3"/>
        <v>-3.1122702599999998</v>
      </c>
    </row>
    <row r="143" spans="2:11" x14ac:dyDescent="0.35">
      <c r="B143">
        <f t="shared" si="0"/>
        <v>-41.890311675000007</v>
      </c>
      <c r="E143">
        <f t="shared" si="1"/>
        <v>-2.2369137000000001</v>
      </c>
      <c r="H143">
        <f t="shared" si="2"/>
        <v>33.456814299999998</v>
      </c>
      <c r="K143">
        <f t="shared" si="3"/>
        <v>-3.8763969300000003</v>
      </c>
    </row>
    <row r="144" spans="2:11" x14ac:dyDescent="0.35">
      <c r="B144">
        <f t="shared" si="0"/>
        <v>-2.83438122</v>
      </c>
      <c r="E144">
        <f t="shared" si="1"/>
        <v>6.3912676499999996</v>
      </c>
      <c r="H144">
        <f t="shared" si="2"/>
        <v>28.760747899999998</v>
      </c>
      <c r="K144">
        <f t="shared" si="3"/>
        <v>74.958320450000002</v>
      </c>
    </row>
    <row r="145" spans="2:11" x14ac:dyDescent="0.35">
      <c r="B145">
        <f t="shared" si="0"/>
        <v>0.91700270000000006</v>
      </c>
      <c r="E145">
        <f t="shared" si="1"/>
        <v>-7.586328582000001</v>
      </c>
      <c r="H145">
        <f t="shared" si="2"/>
        <v>9.6285552750000001</v>
      </c>
      <c r="K145">
        <f t="shared" si="3"/>
        <v>-51.38006575</v>
      </c>
    </row>
    <row r="146" spans="2:11" x14ac:dyDescent="0.35">
      <c r="B146">
        <f t="shared" si="0"/>
        <v>4.1125870600000001</v>
      </c>
      <c r="E146">
        <f t="shared" si="1"/>
        <v>-45.905350063999997</v>
      </c>
      <c r="H146">
        <f t="shared" si="2"/>
        <v>28.677137309999999</v>
      </c>
      <c r="K146">
        <f t="shared" si="3"/>
        <v>4.8629186899999999</v>
      </c>
    </row>
    <row r="147" spans="2:11" x14ac:dyDescent="0.35">
      <c r="B147">
        <f t="shared" si="0"/>
        <v>-54.186631049999995</v>
      </c>
      <c r="E147">
        <f t="shared" si="1"/>
        <v>-16.117019769999999</v>
      </c>
      <c r="H147">
        <f t="shared" si="2"/>
        <v>26.92653426</v>
      </c>
      <c r="K147">
        <f t="shared" si="3"/>
        <v>-12.379540328999999</v>
      </c>
    </row>
    <row r="148" spans="2:11" x14ac:dyDescent="0.35">
      <c r="B148">
        <f t="shared" si="0"/>
        <v>43.293566239999997</v>
      </c>
      <c r="E148">
        <f t="shared" si="1"/>
        <v>7.0859480574999996</v>
      </c>
      <c r="H148">
        <f t="shared" si="2"/>
        <v>-6.1689290250000006</v>
      </c>
      <c r="K148">
        <f t="shared" si="3"/>
        <v>-135.46648375000001</v>
      </c>
    </row>
    <row r="149" spans="2:11" x14ac:dyDescent="0.35">
      <c r="B149">
        <f t="shared" si="0"/>
        <v>0.97257236999999996</v>
      </c>
      <c r="E149">
        <f t="shared" si="1"/>
        <v>23.383618650000003</v>
      </c>
      <c r="H149">
        <f t="shared" si="2"/>
        <v>-1.5839233500000001</v>
      </c>
      <c r="K149">
        <f t="shared" si="3"/>
        <v>14.588975000000001</v>
      </c>
    </row>
    <row r="150" spans="2:11" x14ac:dyDescent="0.35">
      <c r="B150">
        <f t="shared" si="0"/>
        <v>3.4732344999999998</v>
      </c>
      <c r="E150">
        <f t="shared" si="1"/>
        <v>12.171112320000001</v>
      </c>
      <c r="H150">
        <f t="shared" si="2"/>
        <v>7.0859100000000002</v>
      </c>
      <c r="K150">
        <f t="shared" si="3"/>
        <v>26.259693862500001</v>
      </c>
    </row>
    <row r="151" spans="2:11" x14ac:dyDescent="0.35">
      <c r="B151">
        <f t="shared" si="0"/>
        <v>-31.1225089</v>
      </c>
      <c r="E151">
        <f t="shared" si="1"/>
        <v>-7.5860286600000002</v>
      </c>
      <c r="H151">
        <f t="shared" si="2"/>
        <v>7.3916697500000001</v>
      </c>
      <c r="K151">
        <f t="shared" si="3"/>
        <v>-7.7669553025000004</v>
      </c>
    </row>
    <row r="152" spans="2:11" x14ac:dyDescent="0.35">
      <c r="B152">
        <f t="shared" si="0"/>
        <v>9.114487200000001</v>
      </c>
      <c r="E152">
        <f t="shared" si="1"/>
        <v>-11.393340349999997</v>
      </c>
      <c r="H152">
        <f t="shared" si="2"/>
        <v>-1.8756723</v>
      </c>
      <c r="K152">
        <f t="shared" si="3"/>
        <v>2.1397151650000001</v>
      </c>
    </row>
    <row r="153" spans="2:11" x14ac:dyDescent="0.35">
      <c r="B153">
        <f t="shared" si="0"/>
        <v>-2.6259640649999998</v>
      </c>
      <c r="E153">
        <f t="shared" si="1"/>
        <v>-5.6409968194999998</v>
      </c>
      <c r="H153">
        <f t="shared" si="2"/>
        <v>7.9196074000000003</v>
      </c>
      <c r="K153">
        <f t="shared" si="3"/>
        <v>-0.55575562000000001</v>
      </c>
    </row>
    <row r="154" spans="2:11" x14ac:dyDescent="0.35">
      <c r="B154">
        <f t="shared" si="0"/>
        <v>0.44460300000000008</v>
      </c>
      <c r="E154">
        <f t="shared" si="1"/>
        <v>-59.841693321500003</v>
      </c>
      <c r="H154">
        <f t="shared" si="2"/>
        <v>11.226364199999999</v>
      </c>
      <c r="K154">
        <f t="shared" si="3"/>
        <v>-3.33463668</v>
      </c>
    </row>
    <row r="155" spans="2:11" x14ac:dyDescent="0.35">
      <c r="B155">
        <f t="shared" si="0"/>
        <v>-14.588771959999999</v>
      </c>
      <c r="E155">
        <f t="shared" si="1"/>
        <v>19.868449999999999</v>
      </c>
      <c r="H155">
        <f t="shared" si="2"/>
        <v>43.710548750000001</v>
      </c>
      <c r="K155">
        <f t="shared" si="3"/>
        <v>-18.506916359999998</v>
      </c>
    </row>
    <row r="156" spans="2:11" x14ac:dyDescent="0.35">
      <c r="B156">
        <f t="shared" si="0"/>
        <v>-4.3349763000000001</v>
      </c>
      <c r="E156">
        <f t="shared" si="1"/>
        <v>13.546671974999999</v>
      </c>
      <c r="H156">
        <f t="shared" si="2"/>
        <v>53.6447626</v>
      </c>
      <c r="K156">
        <f t="shared" si="3"/>
        <v>-2.1257887499999999</v>
      </c>
    </row>
    <row r="157" spans="2:11" x14ac:dyDescent="0.35">
      <c r="B157">
        <f t="shared" si="0"/>
        <v>1.2226409519999999</v>
      </c>
      <c r="E157">
        <f t="shared" si="1"/>
        <v>1.1670952000000001</v>
      </c>
      <c r="H157">
        <f t="shared" si="2"/>
        <v>19.618335800000001</v>
      </c>
      <c r="K157">
        <f t="shared" si="3"/>
        <v>0.87532710000000002</v>
      </c>
    </row>
    <row r="158" spans="2:11" x14ac:dyDescent="0.35">
      <c r="B158">
        <f t="shared" si="0"/>
        <v>0.12506390100000001</v>
      </c>
      <c r="E158">
        <f t="shared" si="1"/>
        <v>2.7231998709999998</v>
      </c>
      <c r="H158">
        <f t="shared" si="2"/>
        <v>94.618191749999994</v>
      </c>
      <c r="K158">
        <f t="shared" si="3"/>
        <v>-7.0858814999999993</v>
      </c>
    </row>
    <row r="159" spans="2:11" x14ac:dyDescent="0.35">
      <c r="B159">
        <f t="shared" si="0"/>
        <v>-0.41679379999999999</v>
      </c>
      <c r="E159">
        <f t="shared" si="1"/>
        <v>-1.3894081500000001E-2</v>
      </c>
      <c r="H159">
        <f t="shared" si="2"/>
        <v>76.875583399999996</v>
      </c>
      <c r="K159">
        <f t="shared" si="3"/>
        <v>-22.647209</v>
      </c>
    </row>
    <row r="160" spans="2:11" x14ac:dyDescent="0.35">
      <c r="B160">
        <f t="shared" si="0"/>
        <v>-1.3893985500000001</v>
      </c>
      <c r="E160">
        <f t="shared" si="1"/>
        <v>5.2519760299999998</v>
      </c>
      <c r="H160">
        <f t="shared" si="2"/>
        <v>6.9747953499999999</v>
      </c>
      <c r="K160">
        <f t="shared" si="3"/>
        <v>177.14845625000001</v>
      </c>
    </row>
    <row r="161" spans="2:11" x14ac:dyDescent="0.35">
      <c r="B161">
        <f t="shared" si="0"/>
        <v>0.19452380500000002</v>
      </c>
      <c r="E161">
        <f t="shared" si="1"/>
        <v>17.117445125</v>
      </c>
      <c r="H161">
        <f t="shared" si="2"/>
        <v>146.91520105000001</v>
      </c>
      <c r="K161">
        <f t="shared" si="3"/>
        <v>645.96020199999998</v>
      </c>
    </row>
    <row r="162" spans="2:11" x14ac:dyDescent="0.35">
      <c r="B162">
        <f t="shared" si="0"/>
        <v>34.853415096000006</v>
      </c>
      <c r="E162">
        <f t="shared" si="1"/>
        <v>-84.558957100000001</v>
      </c>
      <c r="H162">
        <f t="shared" si="2"/>
        <v>87.407172000000003</v>
      </c>
      <c r="K162">
        <f t="shared" si="3"/>
        <v>-1165.762866</v>
      </c>
    </row>
    <row r="163" spans="2:11" x14ac:dyDescent="0.35">
      <c r="B163">
        <f t="shared" si="0"/>
        <v>20.715961840000002</v>
      </c>
      <c r="E163">
        <f t="shared" si="1"/>
        <v>292.60788000000002</v>
      </c>
      <c r="H163">
        <f t="shared" si="2"/>
        <v>101.009435</v>
      </c>
      <c r="K163">
        <f t="shared" si="3"/>
        <v>779.74552500000004</v>
      </c>
    </row>
    <row r="164" spans="2:11" x14ac:dyDescent="0.35">
      <c r="B164">
        <f t="shared" si="0"/>
        <v>98.658560000000008</v>
      </c>
      <c r="E164">
        <f t="shared" si="1"/>
        <v>239.6995445</v>
      </c>
      <c r="H164">
        <f t="shared" si="2"/>
        <v>146.720766</v>
      </c>
      <c r="K164">
        <f t="shared" si="3"/>
        <v>157.94708800000001</v>
      </c>
    </row>
    <row r="165" spans="2:11" x14ac:dyDescent="0.35">
      <c r="B165">
        <f t="shared" si="0"/>
        <v>61.023608799999998</v>
      </c>
      <c r="E165">
        <f t="shared" si="1"/>
        <v>31.567201000000001</v>
      </c>
      <c r="H165">
        <f t="shared" si="2"/>
        <v>101.70420799999999</v>
      </c>
      <c r="K165">
        <f t="shared" si="3"/>
        <v>515.06483850000006</v>
      </c>
    </row>
    <row r="166" spans="2:11" x14ac:dyDescent="0.35">
      <c r="B166">
        <f t="shared" si="0"/>
        <v>10.9551512</v>
      </c>
      <c r="E166">
        <f t="shared" si="1"/>
        <v>-516.56548500000008</v>
      </c>
      <c r="H166">
        <f t="shared" si="2"/>
        <v>112.041324</v>
      </c>
      <c r="K166">
        <f t="shared" si="3"/>
        <v>-54.728503500000002</v>
      </c>
    </row>
    <row r="167" spans="2:11" x14ac:dyDescent="0.35">
      <c r="B167">
        <f t="shared" si="0"/>
        <v>22.268209599999999</v>
      </c>
      <c r="E167">
        <f t="shared" si="1"/>
        <v>1053.2077149999998</v>
      </c>
      <c r="H167">
        <f t="shared" si="2"/>
        <v>137.82856000000001</v>
      </c>
      <c r="K167">
        <f t="shared" si="3"/>
        <v>63.356680000000004</v>
      </c>
    </row>
    <row r="168" spans="2:11" x14ac:dyDescent="0.35">
      <c r="B168">
        <f t="shared" si="0"/>
        <v>486.85845319999993</v>
      </c>
      <c r="E168">
        <f t="shared" si="1"/>
        <v>1649.5803344999999</v>
      </c>
      <c r="H168">
        <f t="shared" si="2"/>
        <v>167.14496</v>
      </c>
      <c r="K168">
        <f t="shared" si="3"/>
        <v>154.79315150000002</v>
      </c>
    </row>
    <row r="169" spans="2:11" x14ac:dyDescent="0.35">
      <c r="B169">
        <f t="shared" si="0"/>
        <v>-270.19856555999996</v>
      </c>
      <c r="E169">
        <f t="shared" si="1"/>
        <v>-1358.5010535000001</v>
      </c>
      <c r="H169">
        <f t="shared" si="2"/>
        <v>250.73132699999996</v>
      </c>
      <c r="K169">
        <f t="shared" si="3"/>
        <v>74.902594499999992</v>
      </c>
    </row>
    <row r="170" spans="2:11" x14ac:dyDescent="0.35">
      <c r="B170">
        <f t="shared" si="0"/>
        <v>-66.664589039999996</v>
      </c>
      <c r="E170">
        <f t="shared" si="1"/>
        <v>-116.41792050000001</v>
      </c>
      <c r="H170">
        <f t="shared" si="2"/>
        <v>66.691239999999993</v>
      </c>
      <c r="K170">
        <f t="shared" si="3"/>
        <v>87.532198999999991</v>
      </c>
    </row>
    <row r="171" spans="2:11" x14ac:dyDescent="0.35">
      <c r="B171">
        <f t="shared" ref="B171:B201" si="4">(B71+B72)/2*(A72-A71)</f>
        <v>24.178299683999999</v>
      </c>
      <c r="E171">
        <f t="shared" ref="E171:E201" si="5">(E71+E72)/2*(D72-D71)</f>
        <v>557.70537000000002</v>
      </c>
      <c r="H171">
        <f t="shared" ref="H171:H201" si="6">(H71+H72)/2*(G72-G71)</f>
        <v>971.69159000000002</v>
      </c>
      <c r="K171">
        <f t="shared" ref="K171:K201" si="7">(K71+K72)/2*(J72-J71)</f>
        <v>1.5005497999999999</v>
      </c>
    </row>
    <row r="172" spans="2:11" x14ac:dyDescent="0.35">
      <c r="B172">
        <f t="shared" si="4"/>
        <v>0.87142715520000003</v>
      </c>
      <c r="E172">
        <f t="shared" si="5"/>
        <v>39.903601199999997</v>
      </c>
      <c r="H172">
        <f t="shared" si="6"/>
        <v>-606.11243000000002</v>
      </c>
      <c r="K172">
        <f t="shared" si="7"/>
        <v>-1.5005701500000002</v>
      </c>
    </row>
    <row r="173" spans="2:11" x14ac:dyDescent="0.35">
      <c r="B173">
        <f t="shared" si="4"/>
        <v>1.4005145616000001</v>
      </c>
      <c r="E173">
        <f t="shared" si="5"/>
        <v>16.172640600000001</v>
      </c>
      <c r="H173">
        <f t="shared" si="6"/>
        <v>-316.68618349999997</v>
      </c>
      <c r="K173">
        <f t="shared" si="7"/>
        <v>-5.154694825</v>
      </c>
    </row>
    <row r="174" spans="2:11" x14ac:dyDescent="0.35">
      <c r="B174">
        <f t="shared" si="4"/>
        <v>9.8036063412000001</v>
      </c>
      <c r="E174">
        <f t="shared" si="5"/>
        <v>-2.5009259249999998</v>
      </c>
      <c r="H174">
        <f t="shared" si="6"/>
        <v>406.010582</v>
      </c>
      <c r="K174">
        <f t="shared" si="7"/>
        <v>-15.172291399999999</v>
      </c>
    </row>
    <row r="175" spans="2:11" x14ac:dyDescent="0.35">
      <c r="B175">
        <f t="shared" si="4"/>
        <v>-0.88699535119999995</v>
      </c>
      <c r="E175">
        <f t="shared" si="5"/>
        <v>-3.7930732449999991</v>
      </c>
      <c r="H175">
        <f t="shared" si="6"/>
        <v>99.036411000000015</v>
      </c>
      <c r="K175">
        <f t="shared" si="7"/>
        <v>6.8080489999999996</v>
      </c>
    </row>
    <row r="176" spans="2:11" x14ac:dyDescent="0.35">
      <c r="B176">
        <f t="shared" si="4"/>
        <v>-1.7739011191999998</v>
      </c>
      <c r="E176">
        <f t="shared" si="5"/>
        <v>32.678231039999993</v>
      </c>
      <c r="H176">
        <f t="shared" si="6"/>
        <v>102.95453809999999</v>
      </c>
      <c r="K176">
        <f t="shared" si="7"/>
        <v>7.4471997999999999</v>
      </c>
    </row>
    <row r="177" spans="2:11" x14ac:dyDescent="0.35">
      <c r="B177">
        <f t="shared" si="4"/>
        <v>1.8673204368</v>
      </c>
      <c r="E177">
        <f t="shared" si="5"/>
        <v>-101.53710441</v>
      </c>
      <c r="H177">
        <f t="shared" si="6"/>
        <v>5.86327</v>
      </c>
      <c r="K177">
        <f t="shared" si="7"/>
        <v>25.287082274999996</v>
      </c>
    </row>
    <row r="178" spans="2:11" x14ac:dyDescent="0.35">
      <c r="B178">
        <f t="shared" si="4"/>
        <v>15.833665078000001</v>
      </c>
      <c r="E178">
        <f t="shared" si="5"/>
        <v>-36.26334434999999</v>
      </c>
      <c r="H178">
        <f t="shared" si="6"/>
        <v>22.619407799999998</v>
      </c>
      <c r="K178">
        <f t="shared" si="7"/>
        <v>-15.42196334</v>
      </c>
    </row>
    <row r="179" spans="2:11" x14ac:dyDescent="0.35">
      <c r="B179">
        <f t="shared" si="4"/>
        <v>-9.3367682799999994</v>
      </c>
      <c r="E179">
        <f t="shared" si="5"/>
        <v>204.24189375</v>
      </c>
      <c r="H179">
        <f t="shared" si="6"/>
        <v>3.0566744999999997</v>
      </c>
      <c r="K179">
        <f t="shared" si="7"/>
        <v>2.8342795199999999</v>
      </c>
    </row>
    <row r="180" spans="2:11" x14ac:dyDescent="0.35">
      <c r="B180">
        <f t="shared" si="4"/>
        <v>-8.2785922240000005</v>
      </c>
      <c r="E180">
        <f t="shared" si="5"/>
        <v>-6.8080508999999996</v>
      </c>
      <c r="H180">
        <f t="shared" si="6"/>
        <v>-19.8682926</v>
      </c>
      <c r="K180">
        <f t="shared" si="7"/>
        <v>4.0014610199999998</v>
      </c>
    </row>
    <row r="181" spans="2:11" x14ac:dyDescent="0.35">
      <c r="B181">
        <f t="shared" si="4"/>
        <v>3.0122399999929494E-5</v>
      </c>
      <c r="E181">
        <f t="shared" si="5"/>
        <v>-9.6285198899999997</v>
      </c>
      <c r="H181">
        <f t="shared" si="6"/>
        <v>-2.8482700000000012</v>
      </c>
      <c r="K181">
        <f t="shared" si="7"/>
        <v>0.87534000000000001</v>
      </c>
    </row>
    <row r="182" spans="2:11" x14ac:dyDescent="0.35">
      <c r="B182">
        <f t="shared" si="4"/>
        <v>-1.86734814</v>
      </c>
      <c r="E182">
        <f t="shared" si="5"/>
        <v>-4.5849994000000001</v>
      </c>
      <c r="H182">
        <f t="shared" si="6"/>
        <v>-4.0017576000000012</v>
      </c>
      <c r="K182">
        <f t="shared" si="7"/>
        <v>1.33382014</v>
      </c>
    </row>
    <row r="183" spans="2:11" x14ac:dyDescent="0.35">
      <c r="B183">
        <f t="shared" si="4"/>
        <v>-9.5235082235999986</v>
      </c>
      <c r="E183">
        <f t="shared" si="5"/>
        <v>2.4314508400000001</v>
      </c>
      <c r="H183">
        <f t="shared" si="6"/>
        <v>-18.895900000000001</v>
      </c>
      <c r="K183">
        <f t="shared" si="7"/>
        <v>-0.83362036000000006</v>
      </c>
    </row>
    <row r="184" spans="2:11" x14ac:dyDescent="0.35">
      <c r="B184">
        <f t="shared" si="4"/>
        <v>-8.3603063774999988</v>
      </c>
      <c r="E184">
        <f t="shared" si="5"/>
        <v>2.9177010000000001</v>
      </c>
      <c r="H184">
        <f t="shared" si="6"/>
        <v>-0.33345986</v>
      </c>
      <c r="K184">
        <f t="shared" si="7"/>
        <v>-11.337519839999999</v>
      </c>
    </row>
    <row r="185" spans="2:11" x14ac:dyDescent="0.35">
      <c r="B185">
        <f t="shared" si="4"/>
        <v>101.65433596500002</v>
      </c>
      <c r="E185">
        <f t="shared" si="5"/>
        <v>-67.023466079999992</v>
      </c>
      <c r="H185">
        <f t="shared" si="6"/>
        <v>-33.596080895</v>
      </c>
      <c r="K185">
        <f t="shared" si="7"/>
        <v>349.46344034999998</v>
      </c>
    </row>
    <row r="186" spans="2:11" x14ac:dyDescent="0.35">
      <c r="B186">
        <f t="shared" si="4"/>
        <v>0</v>
      </c>
      <c r="E186">
        <f t="shared" si="5"/>
        <v>0</v>
      </c>
      <c r="H186">
        <f t="shared" si="6"/>
        <v>0</v>
      </c>
      <c r="K186">
        <f t="shared" si="7"/>
        <v>0</v>
      </c>
    </row>
    <row r="187" spans="2:11" x14ac:dyDescent="0.35">
      <c r="B187">
        <f t="shared" si="4"/>
        <v>0</v>
      </c>
      <c r="E187">
        <f t="shared" si="5"/>
        <v>0</v>
      </c>
      <c r="H187">
        <f t="shared" si="6"/>
        <v>0</v>
      </c>
      <c r="K187">
        <f t="shared" si="7"/>
        <v>0</v>
      </c>
    </row>
    <row r="188" spans="2:11" x14ac:dyDescent="0.35">
      <c r="B188">
        <f t="shared" si="4"/>
        <v>0</v>
      </c>
      <c r="E188">
        <f t="shared" si="5"/>
        <v>0</v>
      </c>
      <c r="H188">
        <f t="shared" si="6"/>
        <v>0</v>
      </c>
      <c r="K188">
        <f t="shared" si="7"/>
        <v>0</v>
      </c>
    </row>
    <row r="189" spans="2:11" x14ac:dyDescent="0.35">
      <c r="B189">
        <f t="shared" si="4"/>
        <v>0</v>
      </c>
      <c r="E189">
        <f t="shared" si="5"/>
        <v>0</v>
      </c>
      <c r="H189">
        <f t="shared" si="6"/>
        <v>0</v>
      </c>
      <c r="K189">
        <f t="shared" si="7"/>
        <v>0</v>
      </c>
    </row>
    <row r="190" spans="2:11" x14ac:dyDescent="0.35">
      <c r="B190">
        <f t="shared" si="4"/>
        <v>0</v>
      </c>
      <c r="E190">
        <f t="shared" si="5"/>
        <v>0</v>
      </c>
      <c r="H190">
        <f t="shared" si="6"/>
        <v>0</v>
      </c>
      <c r="K190">
        <f t="shared" si="7"/>
        <v>0</v>
      </c>
    </row>
    <row r="191" spans="2:11" x14ac:dyDescent="0.35">
      <c r="B191">
        <f t="shared" si="4"/>
        <v>0</v>
      </c>
      <c r="E191">
        <f t="shared" si="5"/>
        <v>0</v>
      </c>
      <c r="H191">
        <f t="shared" si="6"/>
        <v>0</v>
      </c>
      <c r="K191">
        <f t="shared" si="7"/>
        <v>0</v>
      </c>
    </row>
    <row r="192" spans="2:11" x14ac:dyDescent="0.35">
      <c r="B192">
        <f t="shared" si="4"/>
        <v>0</v>
      </c>
      <c r="E192">
        <f t="shared" si="5"/>
        <v>0</v>
      </c>
      <c r="H192">
        <f t="shared" si="6"/>
        <v>0</v>
      </c>
      <c r="K192">
        <f t="shared" si="7"/>
        <v>0</v>
      </c>
    </row>
    <row r="193" spans="1:11" x14ac:dyDescent="0.35">
      <c r="B193">
        <f t="shared" si="4"/>
        <v>0</v>
      </c>
      <c r="E193">
        <f t="shared" si="5"/>
        <v>0</v>
      </c>
      <c r="H193">
        <f t="shared" si="6"/>
        <v>0</v>
      </c>
      <c r="K193">
        <f t="shared" si="7"/>
        <v>0</v>
      </c>
    </row>
    <row r="194" spans="1:11" x14ac:dyDescent="0.35">
      <c r="B194">
        <f t="shared" si="4"/>
        <v>0</v>
      </c>
      <c r="E194">
        <f t="shared" si="5"/>
        <v>0</v>
      </c>
      <c r="H194">
        <f t="shared" si="6"/>
        <v>0</v>
      </c>
      <c r="K194">
        <f t="shared" si="7"/>
        <v>0</v>
      </c>
    </row>
    <row r="195" spans="1:11" x14ac:dyDescent="0.35">
      <c r="B195">
        <f t="shared" si="4"/>
        <v>0</v>
      </c>
      <c r="E195">
        <f t="shared" si="5"/>
        <v>0</v>
      </c>
      <c r="H195">
        <f t="shared" si="6"/>
        <v>0</v>
      </c>
      <c r="K195">
        <f t="shared" si="7"/>
        <v>0</v>
      </c>
    </row>
    <row r="196" spans="1:11" x14ac:dyDescent="0.35">
      <c r="B196">
        <f t="shared" si="4"/>
        <v>0</v>
      </c>
      <c r="E196">
        <f t="shared" si="5"/>
        <v>0</v>
      </c>
      <c r="H196">
        <f t="shared" si="6"/>
        <v>0</v>
      </c>
      <c r="K196">
        <f t="shared" si="7"/>
        <v>0</v>
      </c>
    </row>
    <row r="197" spans="1:11" x14ac:dyDescent="0.35">
      <c r="B197">
        <f t="shared" si="4"/>
        <v>0</v>
      </c>
      <c r="E197">
        <f t="shared" si="5"/>
        <v>0</v>
      </c>
      <c r="H197">
        <f t="shared" si="6"/>
        <v>0</v>
      </c>
      <c r="K197">
        <f t="shared" si="7"/>
        <v>0</v>
      </c>
    </row>
    <row r="198" spans="1:11" x14ac:dyDescent="0.35">
      <c r="B198">
        <f t="shared" si="4"/>
        <v>0</v>
      </c>
      <c r="E198">
        <f t="shared" si="5"/>
        <v>0</v>
      </c>
      <c r="H198">
        <f t="shared" si="6"/>
        <v>0</v>
      </c>
      <c r="K198">
        <f t="shared" si="7"/>
        <v>0</v>
      </c>
    </row>
    <row r="199" spans="1:11" x14ac:dyDescent="0.35">
      <c r="B199">
        <f t="shared" si="4"/>
        <v>0</v>
      </c>
      <c r="E199">
        <f t="shared" si="5"/>
        <v>0</v>
      </c>
      <c r="H199">
        <f t="shared" si="6"/>
        <v>0</v>
      </c>
      <c r="K199">
        <f t="shared" si="7"/>
        <v>0</v>
      </c>
    </row>
    <row r="200" spans="1:11" x14ac:dyDescent="0.35">
      <c r="B200">
        <f t="shared" si="4"/>
        <v>0</v>
      </c>
      <c r="E200">
        <f t="shared" si="5"/>
        <v>0</v>
      </c>
      <c r="H200">
        <f t="shared" si="6"/>
        <v>0</v>
      </c>
      <c r="K200">
        <f t="shared" si="7"/>
        <v>0</v>
      </c>
    </row>
    <row r="201" spans="1:11" x14ac:dyDescent="0.35">
      <c r="B201">
        <f t="shared" si="4"/>
        <v>0</v>
      </c>
      <c r="E201">
        <f t="shared" si="5"/>
        <v>0</v>
      </c>
      <c r="H201">
        <f t="shared" si="6"/>
        <v>0</v>
      </c>
      <c r="K201">
        <f t="shared" si="7"/>
        <v>0</v>
      </c>
    </row>
    <row r="202" spans="1:11" ht="15" thickBot="1" x14ac:dyDescent="0.4">
      <c r="A202" s="3" t="s">
        <v>7</v>
      </c>
      <c r="B202" s="3">
        <f>SUM(B106:B201)</f>
        <v>513.64895816970011</v>
      </c>
      <c r="D202" s="3" t="s">
        <v>7</v>
      </c>
      <c r="E202" s="3">
        <f>SUM(E106:E201)</f>
        <v>1657.8896543199999</v>
      </c>
      <c r="G202" s="3" t="s">
        <v>7</v>
      </c>
      <c r="H202" s="3">
        <f>SUM(H106:H201)</f>
        <v>2381.4878440964994</v>
      </c>
      <c r="J202" s="3" t="s">
        <v>7</v>
      </c>
      <c r="K202" s="3">
        <f>SUM(K106:K201)</f>
        <v>1684.5945819140006</v>
      </c>
    </row>
    <row r="203" spans="1:11" ht="15" thickTop="1" x14ac:dyDescent="0.35"/>
    <row r="206" spans="1:11" x14ac:dyDescent="0.35">
      <c r="B206" t="s">
        <v>8</v>
      </c>
      <c r="C206" t="s">
        <v>9</v>
      </c>
      <c r="E206" t="s">
        <v>14</v>
      </c>
    </row>
    <row r="207" spans="1:11" x14ac:dyDescent="0.35">
      <c r="A207" t="s">
        <v>10</v>
      </c>
      <c r="B207">
        <v>0</v>
      </c>
      <c r="C207">
        <f>B202</f>
        <v>513.64895816970011</v>
      </c>
      <c r="E207">
        <f t="array" ref="E207:F210">LINEST(C207:C209,B207:B209,TRUE,TRUE)</f>
        <v>747.13555437071966</v>
      </c>
      <c r="F207">
        <v>583.75604256533381</v>
      </c>
    </row>
    <row r="208" spans="1:11" x14ac:dyDescent="0.35">
      <c r="A208" t="s">
        <v>11</v>
      </c>
      <c r="B208">
        <v>1.25</v>
      </c>
      <c r="C208">
        <f>E202</f>
        <v>1657.8896543199999</v>
      </c>
      <c r="E208">
        <v>97.143225715004831</v>
      </c>
      <c r="F208">
        <v>156.76420641295076</v>
      </c>
    </row>
    <row r="209" spans="1:6" x14ac:dyDescent="0.35">
      <c r="A209" t="s">
        <v>12</v>
      </c>
      <c r="B209">
        <v>2.5</v>
      </c>
      <c r="C209">
        <f>H202</f>
        <v>2381.4878440964994</v>
      </c>
      <c r="E209">
        <v>0.98337561199599988</v>
      </c>
      <c r="F209">
        <v>171.72658412353826</v>
      </c>
    </row>
    <row r="210" spans="1:6" x14ac:dyDescent="0.35">
      <c r="A210" t="s">
        <v>13</v>
      </c>
      <c r="E210">
        <v>59.152590264337988</v>
      </c>
      <c r="F210">
        <v>1</v>
      </c>
    </row>
  </sheetData>
  <sheetProtection selectLockedCells="1"/>
  <mergeCells count="5">
    <mergeCell ref="J3:K3"/>
    <mergeCell ref="A1:B1"/>
    <mergeCell ref="A3:B3"/>
    <mergeCell ref="D3:E3"/>
    <mergeCell ref="G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210"/>
  <sheetViews>
    <sheetView topLeftCell="B1" workbookViewId="0">
      <selection activeCell="C12" sqref="C12"/>
    </sheetView>
  </sheetViews>
  <sheetFormatPr defaultRowHeight="14.5" x14ac:dyDescent="0.35"/>
  <cols>
    <col min="1" max="2" width="24.7265625" customWidth="1"/>
    <col min="3" max="3" width="19.7265625" customWidth="1"/>
    <col min="4" max="5" width="24.7265625" customWidth="1"/>
    <col min="7" max="8" width="24.7265625" customWidth="1"/>
    <col min="10" max="11" width="24.7265625" customWidth="1"/>
  </cols>
  <sheetData>
    <row r="1" spans="1:11" ht="30" customHeight="1" thickBot="1" x14ac:dyDescent="0.65">
      <c r="A1" s="12" t="s">
        <v>16</v>
      </c>
      <c r="B1" s="13"/>
      <c r="C1" s="5">
        <v>1.0720000000000001</v>
      </c>
      <c r="D1" s="2" t="s">
        <v>1</v>
      </c>
      <c r="G1" s="1" t="s">
        <v>15</v>
      </c>
      <c r="H1" s="4">
        <f>SQRT((E208/E207)^2+(F208/F207)^2)*F207/E207</f>
        <v>0.30652631370769956</v>
      </c>
    </row>
    <row r="3" spans="1:11" x14ac:dyDescent="0.35">
      <c r="A3" s="14" t="s">
        <v>2</v>
      </c>
      <c r="B3" s="14"/>
      <c r="C3" s="6"/>
      <c r="D3" s="15" t="s">
        <v>5</v>
      </c>
      <c r="E3" s="15"/>
      <c r="F3" s="6"/>
      <c r="G3" s="16" t="s">
        <v>6</v>
      </c>
      <c r="H3" s="16"/>
      <c r="I3" s="6"/>
      <c r="J3" s="11" t="s">
        <v>6</v>
      </c>
      <c r="K3" s="11"/>
    </row>
    <row r="4" spans="1:11" x14ac:dyDescent="0.35">
      <c r="A4" s="7"/>
      <c r="B4" s="7"/>
      <c r="C4" s="6"/>
      <c r="D4" s="8"/>
      <c r="E4" s="8"/>
      <c r="F4" s="6"/>
      <c r="G4" s="9"/>
      <c r="H4" s="9"/>
      <c r="I4" s="6"/>
      <c r="J4" s="10"/>
      <c r="K4" s="10"/>
    </row>
    <row r="5" spans="1:11" x14ac:dyDescent="0.35">
      <c r="A5" s="7" t="s">
        <v>3</v>
      </c>
      <c r="B5" s="7" t="s">
        <v>4</v>
      </c>
      <c r="C5" s="6"/>
      <c r="D5" s="8" t="s">
        <v>3</v>
      </c>
      <c r="E5" s="8" t="s">
        <v>4</v>
      </c>
      <c r="F5" s="6"/>
      <c r="G5" s="9" t="s">
        <v>3</v>
      </c>
      <c r="H5" s="9" t="s">
        <v>4</v>
      </c>
      <c r="I5" s="6"/>
      <c r="J5" s="10" t="s">
        <v>3</v>
      </c>
      <c r="K5" s="10" t="s">
        <v>4</v>
      </c>
    </row>
    <row r="6" spans="1:11" x14ac:dyDescent="0.35">
      <c r="A6" s="6"/>
      <c r="B6" s="6"/>
      <c r="C6" s="6"/>
      <c r="D6">
        <v>-349</v>
      </c>
      <c r="E6">
        <v>0.26868057000000001</v>
      </c>
      <c r="F6" s="6"/>
      <c r="G6">
        <v>-344</v>
      </c>
      <c r="H6">
        <v>-0.13433075</v>
      </c>
      <c r="I6" s="6"/>
      <c r="J6">
        <v>-349</v>
      </c>
      <c r="K6">
        <v>0</v>
      </c>
    </row>
    <row r="7" spans="1:11" x14ac:dyDescent="0.35">
      <c r="A7" s="6"/>
      <c r="B7" s="6"/>
      <c r="C7" s="6"/>
      <c r="D7">
        <v>-338</v>
      </c>
      <c r="E7">
        <v>-0.13433838000000001</v>
      </c>
      <c r="F7" s="6"/>
      <c r="G7">
        <v>-340</v>
      </c>
      <c r="H7">
        <v>0</v>
      </c>
      <c r="I7" s="6"/>
      <c r="J7">
        <v>-340</v>
      </c>
      <c r="K7">
        <v>-0.13433075</v>
      </c>
    </row>
    <row r="8" spans="1:11" x14ac:dyDescent="0.35">
      <c r="A8" s="6"/>
      <c r="B8" s="6"/>
      <c r="C8" s="6"/>
      <c r="D8">
        <v>-330</v>
      </c>
      <c r="E8">
        <v>-0.26868057000000001</v>
      </c>
      <c r="F8" s="6"/>
      <c r="G8">
        <v>-329</v>
      </c>
      <c r="H8">
        <v>0</v>
      </c>
      <c r="I8" s="6"/>
      <c r="J8">
        <v>-330</v>
      </c>
      <c r="K8">
        <v>-0.2686615</v>
      </c>
    </row>
    <row r="9" spans="1:11" x14ac:dyDescent="0.35">
      <c r="A9" s="6"/>
      <c r="B9" s="6"/>
      <c r="C9" s="6"/>
      <c r="D9">
        <v>-320</v>
      </c>
      <c r="E9">
        <v>0.40301894999999999</v>
      </c>
      <c r="F9" s="6"/>
      <c r="G9">
        <v>-320</v>
      </c>
      <c r="H9">
        <v>0.13434600999999999</v>
      </c>
      <c r="I9" s="6"/>
      <c r="J9">
        <v>-320</v>
      </c>
      <c r="K9">
        <v>0.26867676000000001</v>
      </c>
    </row>
    <row r="10" spans="1:11" x14ac:dyDescent="0.35">
      <c r="A10" s="6"/>
      <c r="B10" s="6"/>
      <c r="C10" s="6"/>
      <c r="D10">
        <v>-310</v>
      </c>
      <c r="E10">
        <v>0.13433838000000001</v>
      </c>
      <c r="F10" s="6"/>
      <c r="G10">
        <v>-313</v>
      </c>
      <c r="H10">
        <v>-0.13433075</v>
      </c>
      <c r="I10" s="6"/>
      <c r="J10">
        <v>-311</v>
      </c>
      <c r="K10">
        <v>0.26867676000000001</v>
      </c>
    </row>
    <row r="11" spans="1:11" x14ac:dyDescent="0.35">
      <c r="A11" s="6"/>
      <c r="B11" s="6"/>
      <c r="C11" s="6"/>
      <c r="D11">
        <v>-301</v>
      </c>
      <c r="E11">
        <v>-0.13433838000000001</v>
      </c>
      <c r="F11" s="6"/>
      <c r="G11">
        <v>-303</v>
      </c>
      <c r="H11">
        <v>0</v>
      </c>
      <c r="I11" s="6"/>
      <c r="J11">
        <v>-301</v>
      </c>
      <c r="K11">
        <v>0.13433075</v>
      </c>
    </row>
    <row r="12" spans="1:11" x14ac:dyDescent="0.35">
      <c r="A12" s="6"/>
      <c r="B12" s="6"/>
      <c r="C12" s="6"/>
      <c r="D12">
        <v>-292</v>
      </c>
      <c r="E12">
        <v>-0.40301894999999999</v>
      </c>
      <c r="F12" s="6"/>
      <c r="G12">
        <v>-293</v>
      </c>
      <c r="H12">
        <v>0.26867676000000001</v>
      </c>
      <c r="I12" s="6"/>
      <c r="J12">
        <v>-291</v>
      </c>
      <c r="K12">
        <v>0.13433075</v>
      </c>
    </row>
    <row r="13" spans="1:11" x14ac:dyDescent="0.35">
      <c r="A13" s="6"/>
      <c r="B13" s="6"/>
      <c r="C13" s="6"/>
      <c r="D13">
        <v>-283</v>
      </c>
      <c r="E13">
        <v>0</v>
      </c>
      <c r="F13" s="6"/>
      <c r="G13">
        <v>-281</v>
      </c>
      <c r="H13">
        <v>0.13433075</v>
      </c>
      <c r="I13" s="6"/>
      <c r="J13">
        <v>-283</v>
      </c>
      <c r="K13">
        <v>0.13433075</v>
      </c>
    </row>
    <row r="14" spans="1:11" x14ac:dyDescent="0.35">
      <c r="A14" s="6"/>
      <c r="B14" s="6"/>
      <c r="C14" s="6"/>
      <c r="D14">
        <v>-273</v>
      </c>
      <c r="E14">
        <v>-0.13433838000000001</v>
      </c>
      <c r="F14" s="6"/>
      <c r="G14">
        <v>-271</v>
      </c>
      <c r="H14">
        <v>0</v>
      </c>
      <c r="I14" s="6"/>
      <c r="J14">
        <v>-271</v>
      </c>
      <c r="K14">
        <v>0.13433075</v>
      </c>
    </row>
    <row r="15" spans="1:11" x14ac:dyDescent="0.35">
      <c r="A15" s="6"/>
      <c r="B15" s="6"/>
      <c r="C15" s="6"/>
      <c r="D15">
        <v>-263</v>
      </c>
      <c r="E15">
        <v>0.13433838000000001</v>
      </c>
      <c r="F15" s="6"/>
      <c r="G15">
        <v>-262</v>
      </c>
      <c r="H15">
        <v>-0.13433075</v>
      </c>
      <c r="I15" s="6"/>
      <c r="J15">
        <v>-260</v>
      </c>
      <c r="K15">
        <v>0.13434600999999999</v>
      </c>
    </row>
    <row r="16" spans="1:11" x14ac:dyDescent="0.35">
      <c r="A16" s="6"/>
      <c r="B16" s="6"/>
      <c r="C16" s="6"/>
      <c r="D16">
        <v>-252</v>
      </c>
      <c r="E16">
        <v>-0.13433838000000001</v>
      </c>
      <c r="F16" s="6"/>
      <c r="G16">
        <v>-253</v>
      </c>
      <c r="H16">
        <v>-0.13433075</v>
      </c>
      <c r="I16" s="6"/>
      <c r="J16">
        <v>-252</v>
      </c>
      <c r="K16">
        <v>0</v>
      </c>
    </row>
    <row r="17" spans="1:11" x14ac:dyDescent="0.35">
      <c r="A17" s="6"/>
      <c r="B17" s="6"/>
      <c r="C17" s="6"/>
      <c r="D17">
        <v>-243</v>
      </c>
      <c r="E17">
        <v>0.13433838000000001</v>
      </c>
      <c r="F17" s="6"/>
      <c r="G17">
        <v>-245</v>
      </c>
      <c r="H17">
        <v>0</v>
      </c>
      <c r="I17" s="6"/>
      <c r="J17">
        <v>-243</v>
      </c>
      <c r="K17">
        <v>0.26867676000000001</v>
      </c>
    </row>
    <row r="18" spans="1:11" x14ac:dyDescent="0.35">
      <c r="A18" s="6"/>
      <c r="B18" s="6"/>
      <c r="C18" s="6"/>
      <c r="D18">
        <v>-235</v>
      </c>
      <c r="E18">
        <v>0</v>
      </c>
      <c r="F18" s="6"/>
      <c r="G18">
        <v>-234</v>
      </c>
      <c r="H18">
        <v>0.13433075</v>
      </c>
      <c r="I18" s="6"/>
      <c r="J18">
        <v>-229</v>
      </c>
      <c r="K18">
        <v>-0.26867676000000001</v>
      </c>
    </row>
    <row r="19" spans="1:11" x14ac:dyDescent="0.35">
      <c r="A19" s="6"/>
      <c r="B19" s="6"/>
      <c r="C19" s="6"/>
      <c r="D19">
        <v>-225</v>
      </c>
      <c r="E19">
        <v>0</v>
      </c>
      <c r="F19" s="6"/>
      <c r="G19">
        <v>-224</v>
      </c>
      <c r="H19">
        <v>0</v>
      </c>
      <c r="I19" s="6"/>
      <c r="J19">
        <v>-225</v>
      </c>
      <c r="K19">
        <v>0.13434600999999999</v>
      </c>
    </row>
    <row r="20" spans="1:11" x14ac:dyDescent="0.35">
      <c r="A20" s="6"/>
      <c r="B20" s="6"/>
      <c r="C20" s="6"/>
      <c r="D20">
        <v>-214</v>
      </c>
      <c r="E20">
        <v>0.26867676000000001</v>
      </c>
      <c r="F20" s="6"/>
      <c r="G20">
        <v>-216</v>
      </c>
      <c r="H20">
        <v>0.2686615</v>
      </c>
      <c r="I20" s="6"/>
      <c r="J20">
        <v>-216</v>
      </c>
      <c r="K20">
        <v>0.13433075</v>
      </c>
    </row>
    <row r="21" spans="1:11" x14ac:dyDescent="0.35">
      <c r="A21" s="6"/>
      <c r="B21" s="6"/>
      <c r="C21" s="6"/>
      <c r="D21">
        <v>-205</v>
      </c>
      <c r="E21">
        <v>0.13434219999999999</v>
      </c>
      <c r="F21" s="6"/>
      <c r="G21">
        <v>-205</v>
      </c>
      <c r="H21">
        <v>0.13433075</v>
      </c>
      <c r="I21" s="6"/>
      <c r="J21">
        <v>-206</v>
      </c>
      <c r="K21">
        <v>-0.13433075</v>
      </c>
    </row>
    <row r="22" spans="1:11" x14ac:dyDescent="0.35">
      <c r="A22" s="6"/>
      <c r="B22" s="6"/>
      <c r="C22" s="6"/>
      <c r="D22">
        <v>-196</v>
      </c>
      <c r="E22">
        <v>0</v>
      </c>
      <c r="F22" s="6"/>
      <c r="G22">
        <v>-196</v>
      </c>
      <c r="H22">
        <v>0.13434600999999999</v>
      </c>
      <c r="I22" s="6"/>
      <c r="J22">
        <v>-198</v>
      </c>
      <c r="K22">
        <v>0</v>
      </c>
    </row>
    <row r="23" spans="1:11" x14ac:dyDescent="0.35">
      <c r="A23" s="6"/>
      <c r="B23" s="6"/>
      <c r="C23" s="6"/>
      <c r="D23">
        <v>-187</v>
      </c>
      <c r="E23">
        <v>-0.13433838000000001</v>
      </c>
      <c r="F23" s="6"/>
      <c r="G23">
        <v>-186</v>
      </c>
      <c r="H23">
        <v>0</v>
      </c>
      <c r="I23" s="6"/>
      <c r="J23">
        <v>-185</v>
      </c>
      <c r="K23">
        <v>0.26867676000000001</v>
      </c>
    </row>
    <row r="24" spans="1:11" x14ac:dyDescent="0.35">
      <c r="A24" s="6"/>
      <c r="B24" s="6"/>
      <c r="C24" s="6"/>
      <c r="D24">
        <v>-176</v>
      </c>
      <c r="E24">
        <v>-0.13433838000000001</v>
      </c>
      <c r="F24" s="6"/>
      <c r="G24">
        <v>-178</v>
      </c>
      <c r="H24">
        <v>0.26867676000000001</v>
      </c>
      <c r="I24" s="6"/>
      <c r="J24">
        <v>-179</v>
      </c>
      <c r="K24">
        <v>-0.2686615</v>
      </c>
    </row>
    <row r="25" spans="1:11" x14ac:dyDescent="0.35">
      <c r="A25" s="6"/>
      <c r="B25" s="6"/>
      <c r="C25" s="6"/>
      <c r="D25">
        <v>-168</v>
      </c>
      <c r="E25">
        <v>-0.13433838000000001</v>
      </c>
      <c r="F25" s="6"/>
      <c r="G25">
        <v>-168</v>
      </c>
      <c r="H25">
        <v>0.13433075</v>
      </c>
      <c r="I25" s="6"/>
      <c r="J25">
        <v>-168</v>
      </c>
      <c r="K25">
        <v>0.13433075</v>
      </c>
    </row>
    <row r="26" spans="1:11" x14ac:dyDescent="0.35">
      <c r="A26" s="6"/>
      <c r="B26" s="6"/>
      <c r="C26" s="6"/>
      <c r="D26">
        <v>-157</v>
      </c>
      <c r="E26">
        <v>0.13433838000000001</v>
      </c>
      <c r="F26" s="6"/>
      <c r="G26">
        <v>-157</v>
      </c>
      <c r="H26">
        <v>-0.13433075</v>
      </c>
      <c r="I26" s="6"/>
      <c r="J26">
        <v>-162</v>
      </c>
      <c r="K26">
        <v>0.40300750000000002</v>
      </c>
    </row>
    <row r="27" spans="1:11" x14ac:dyDescent="0.35">
      <c r="A27" s="6"/>
      <c r="B27" s="6"/>
      <c r="C27" s="6"/>
      <c r="D27">
        <v>-150</v>
      </c>
      <c r="E27">
        <v>0</v>
      </c>
      <c r="F27" s="6"/>
      <c r="G27">
        <v>-149</v>
      </c>
      <c r="H27">
        <v>0.2686615</v>
      </c>
      <c r="I27" s="6"/>
      <c r="J27">
        <v>-150</v>
      </c>
      <c r="K27">
        <v>-0.13433075</v>
      </c>
    </row>
    <row r="28" spans="1:11" x14ac:dyDescent="0.35">
      <c r="A28" s="6"/>
      <c r="B28" s="6"/>
      <c r="C28" s="6"/>
      <c r="D28">
        <v>-139</v>
      </c>
      <c r="E28">
        <v>-0.13434219999999999</v>
      </c>
      <c r="F28" s="6"/>
      <c r="G28">
        <v>-140</v>
      </c>
      <c r="H28">
        <v>-0.13433075</v>
      </c>
      <c r="I28" s="6"/>
      <c r="J28">
        <v>-139</v>
      </c>
      <c r="K28">
        <v>-0.2686615</v>
      </c>
    </row>
    <row r="29" spans="1:11" x14ac:dyDescent="0.35">
      <c r="A29" s="6"/>
      <c r="B29" s="6"/>
      <c r="C29" s="6"/>
      <c r="D29">
        <v>-132</v>
      </c>
      <c r="E29">
        <v>0</v>
      </c>
      <c r="F29" s="6"/>
      <c r="G29">
        <v>-131</v>
      </c>
      <c r="H29">
        <v>-0.13433075</v>
      </c>
      <c r="I29" s="6"/>
      <c r="J29">
        <v>-131</v>
      </c>
      <c r="K29">
        <v>-0.13433075</v>
      </c>
    </row>
    <row r="30" spans="1:11" x14ac:dyDescent="0.35">
      <c r="A30" s="6"/>
      <c r="B30" s="6"/>
      <c r="C30" s="6"/>
      <c r="D30">
        <v>-120</v>
      </c>
      <c r="E30">
        <v>-0.26866912999999998</v>
      </c>
      <c r="F30" s="6"/>
      <c r="G30">
        <v>-119</v>
      </c>
      <c r="H30">
        <v>-0.2686615</v>
      </c>
      <c r="I30" s="6"/>
      <c r="J30">
        <v>-119</v>
      </c>
      <c r="K30">
        <v>0</v>
      </c>
    </row>
    <row r="31" spans="1:11" x14ac:dyDescent="0.35">
      <c r="A31" s="6"/>
      <c r="B31" s="6"/>
      <c r="C31" s="6"/>
      <c r="D31">
        <v>-110</v>
      </c>
      <c r="E31">
        <v>-0.26866912999999998</v>
      </c>
      <c r="F31" s="6"/>
      <c r="G31">
        <v>-111</v>
      </c>
      <c r="H31">
        <v>0</v>
      </c>
      <c r="I31" s="6"/>
      <c r="J31">
        <v>-106</v>
      </c>
      <c r="K31">
        <v>-0.13433075</v>
      </c>
    </row>
    <row r="32" spans="1:11" x14ac:dyDescent="0.35">
      <c r="A32" s="6"/>
      <c r="B32" s="6"/>
      <c r="C32" s="6"/>
      <c r="D32">
        <v>-101</v>
      </c>
      <c r="E32">
        <v>0</v>
      </c>
      <c r="F32" s="6"/>
      <c r="G32">
        <v>-99</v>
      </c>
      <c r="H32">
        <v>0</v>
      </c>
      <c r="I32" s="6"/>
      <c r="J32">
        <v>-101</v>
      </c>
      <c r="K32">
        <v>-0.2686615</v>
      </c>
    </row>
    <row r="33" spans="1:11" x14ac:dyDescent="0.35">
      <c r="A33" s="6"/>
      <c r="B33" s="6"/>
      <c r="C33" s="6"/>
      <c r="D33">
        <v>-93</v>
      </c>
      <c r="E33">
        <v>0</v>
      </c>
      <c r="F33" s="6"/>
      <c r="G33">
        <v>-93</v>
      </c>
      <c r="H33">
        <v>0.26867676000000001</v>
      </c>
      <c r="I33" s="6"/>
      <c r="J33">
        <v>-91</v>
      </c>
      <c r="K33">
        <v>0</v>
      </c>
    </row>
    <row r="34" spans="1:11" x14ac:dyDescent="0.35">
      <c r="A34" s="6"/>
      <c r="B34" s="6"/>
      <c r="C34" s="6"/>
      <c r="D34">
        <v>-82</v>
      </c>
      <c r="E34">
        <v>0</v>
      </c>
      <c r="F34" s="6"/>
      <c r="G34">
        <v>-82</v>
      </c>
      <c r="H34">
        <v>0</v>
      </c>
      <c r="I34" s="6"/>
      <c r="J34">
        <v>-82</v>
      </c>
      <c r="K34">
        <v>0.13434600999999999</v>
      </c>
    </row>
    <row r="35" spans="1:11" x14ac:dyDescent="0.35">
      <c r="A35" s="6"/>
      <c r="B35" s="6"/>
      <c r="C35" s="6"/>
      <c r="D35">
        <v>-73</v>
      </c>
      <c r="E35">
        <v>-0.13433838000000001</v>
      </c>
      <c r="F35" s="6"/>
      <c r="G35">
        <v>-73</v>
      </c>
      <c r="H35">
        <v>-0.13433075</v>
      </c>
      <c r="I35" s="6"/>
      <c r="J35">
        <v>-73</v>
      </c>
      <c r="K35">
        <v>0.13433075</v>
      </c>
    </row>
    <row r="36" spans="1:11" x14ac:dyDescent="0.35">
      <c r="A36" s="6"/>
      <c r="B36" s="6"/>
      <c r="C36" s="6"/>
      <c r="D36">
        <v>-62</v>
      </c>
      <c r="E36">
        <v>-0.13433838000000001</v>
      </c>
      <c r="F36" s="6"/>
      <c r="G36">
        <v>-63</v>
      </c>
      <c r="H36">
        <v>0</v>
      </c>
      <c r="I36" s="6"/>
      <c r="J36">
        <v>-65</v>
      </c>
      <c r="K36">
        <v>0.2686615</v>
      </c>
    </row>
    <row r="37" spans="1:11" x14ac:dyDescent="0.35">
      <c r="A37" s="6"/>
      <c r="B37" s="6"/>
      <c r="C37" s="6"/>
      <c r="D37">
        <v>-53</v>
      </c>
      <c r="E37">
        <v>-0.26867676000000001</v>
      </c>
      <c r="F37" s="6"/>
      <c r="G37">
        <v>-54</v>
      </c>
      <c r="H37">
        <v>0.13433075</v>
      </c>
      <c r="I37" s="6"/>
      <c r="J37">
        <v>-55</v>
      </c>
      <c r="K37">
        <v>0.13433075</v>
      </c>
    </row>
    <row r="38" spans="1:11" x14ac:dyDescent="0.35">
      <c r="A38" s="6"/>
      <c r="B38" s="6"/>
      <c r="C38" s="6"/>
      <c r="D38">
        <v>-45</v>
      </c>
      <c r="E38">
        <v>-0.26868057000000001</v>
      </c>
      <c r="F38" s="6"/>
      <c r="G38">
        <v>-45</v>
      </c>
      <c r="H38">
        <v>0.13433075</v>
      </c>
      <c r="I38" s="6"/>
      <c r="J38">
        <v>-43</v>
      </c>
      <c r="K38">
        <v>0</v>
      </c>
    </row>
    <row r="39" spans="1:11" x14ac:dyDescent="0.35">
      <c r="A39" s="6"/>
      <c r="B39" s="6"/>
      <c r="C39" s="6"/>
      <c r="D39">
        <v>-36</v>
      </c>
      <c r="E39">
        <v>0.53735350000000004</v>
      </c>
      <c r="F39" s="6"/>
      <c r="G39">
        <v>-36</v>
      </c>
      <c r="H39">
        <v>0</v>
      </c>
      <c r="I39" s="6"/>
      <c r="J39">
        <v>-35</v>
      </c>
      <c r="K39">
        <v>0</v>
      </c>
    </row>
    <row r="40" spans="1:11" x14ac:dyDescent="0.35">
      <c r="A40" s="6"/>
      <c r="B40" s="6"/>
      <c r="C40" s="6"/>
      <c r="D40">
        <v>-25</v>
      </c>
      <c r="E40">
        <v>-0.26868057000000001</v>
      </c>
      <c r="F40" s="6"/>
      <c r="G40">
        <v>-28</v>
      </c>
      <c r="H40">
        <v>-0.13434600999999999</v>
      </c>
      <c r="I40" s="6"/>
      <c r="J40">
        <v>-28</v>
      </c>
      <c r="K40">
        <v>-0.13433075</v>
      </c>
    </row>
    <row r="41" spans="1:11" x14ac:dyDescent="0.35">
      <c r="A41" s="6"/>
      <c r="B41" s="6"/>
      <c r="C41" s="6"/>
      <c r="D41">
        <v>-16</v>
      </c>
      <c r="E41">
        <v>0.26867676000000001</v>
      </c>
      <c r="F41" s="6"/>
      <c r="G41">
        <v>-19</v>
      </c>
      <c r="H41">
        <v>-0.13433075</v>
      </c>
      <c r="I41" s="6"/>
      <c r="J41">
        <v>-17</v>
      </c>
      <c r="K41">
        <v>-0.26867676000000001</v>
      </c>
    </row>
    <row r="42" spans="1:11" x14ac:dyDescent="0.35">
      <c r="A42" s="6"/>
      <c r="B42" s="6"/>
      <c r="C42" s="6"/>
      <c r="D42">
        <v>-7</v>
      </c>
      <c r="E42">
        <v>0.13433838000000001</v>
      </c>
      <c r="F42" s="6"/>
      <c r="G42">
        <v>-8</v>
      </c>
      <c r="H42">
        <v>-0.13433075</v>
      </c>
      <c r="I42" s="6"/>
      <c r="J42">
        <v>-8</v>
      </c>
      <c r="K42">
        <v>0.40300750000000002</v>
      </c>
    </row>
    <row r="43" spans="1:11" x14ac:dyDescent="0.35">
      <c r="A43" s="6"/>
      <c r="B43" s="6"/>
      <c r="C43" s="6"/>
      <c r="D43">
        <v>2</v>
      </c>
      <c r="E43">
        <v>0.13433838000000001</v>
      </c>
      <c r="F43" s="6"/>
      <c r="G43">
        <v>0</v>
      </c>
      <c r="H43">
        <v>0.2686615</v>
      </c>
      <c r="I43" s="6"/>
      <c r="J43">
        <v>1</v>
      </c>
      <c r="K43">
        <v>0.13433075</v>
      </c>
    </row>
    <row r="44" spans="1:11" x14ac:dyDescent="0.35">
      <c r="A44" s="6"/>
      <c r="B44" s="6"/>
      <c r="C44" s="6"/>
      <c r="D44">
        <v>9</v>
      </c>
      <c r="E44">
        <v>0</v>
      </c>
      <c r="F44" s="6"/>
      <c r="G44">
        <v>11</v>
      </c>
      <c r="H44">
        <v>0.13433075</v>
      </c>
      <c r="I44" s="6"/>
      <c r="J44">
        <v>12</v>
      </c>
      <c r="K44">
        <v>0</v>
      </c>
    </row>
    <row r="45" spans="1:11" x14ac:dyDescent="0.35">
      <c r="A45" s="6"/>
      <c r="B45" s="6"/>
      <c r="C45" s="6"/>
      <c r="D45">
        <v>21</v>
      </c>
      <c r="E45">
        <v>0.40301894999999999</v>
      </c>
      <c r="F45" s="6"/>
      <c r="G45">
        <v>21</v>
      </c>
      <c r="H45">
        <v>-0.2686615</v>
      </c>
      <c r="I45" s="6"/>
      <c r="J45">
        <v>21</v>
      </c>
      <c r="K45">
        <v>0.13433075</v>
      </c>
    </row>
    <row r="46" spans="1:11" x14ac:dyDescent="0.35">
      <c r="A46" s="6"/>
      <c r="B46" s="6"/>
      <c r="C46" s="6"/>
      <c r="D46">
        <v>29</v>
      </c>
      <c r="E46">
        <v>0</v>
      </c>
      <c r="F46" s="6"/>
      <c r="G46">
        <v>30</v>
      </c>
      <c r="H46">
        <v>0.13433075</v>
      </c>
      <c r="I46" s="6"/>
      <c r="J46">
        <v>29</v>
      </c>
      <c r="K46">
        <v>0</v>
      </c>
    </row>
    <row r="47" spans="1:11" x14ac:dyDescent="0.35">
      <c r="A47" s="6"/>
      <c r="B47" s="6"/>
      <c r="C47" s="6"/>
      <c r="D47">
        <v>42</v>
      </c>
      <c r="E47">
        <v>0.40301132000000001</v>
      </c>
      <c r="F47" s="6"/>
      <c r="G47">
        <v>41</v>
      </c>
      <c r="H47">
        <v>-0.13433075</v>
      </c>
      <c r="I47" s="6"/>
      <c r="J47">
        <v>40</v>
      </c>
      <c r="K47">
        <v>0.26867676000000001</v>
      </c>
    </row>
    <row r="48" spans="1:11" x14ac:dyDescent="0.35">
      <c r="A48" s="6"/>
      <c r="B48" s="6"/>
      <c r="C48" s="6"/>
      <c r="D48">
        <v>52</v>
      </c>
      <c r="E48">
        <v>0.67168044999999998</v>
      </c>
      <c r="F48" s="6"/>
      <c r="G48">
        <v>50</v>
      </c>
      <c r="H48">
        <v>0.2686615</v>
      </c>
      <c r="I48" s="6"/>
      <c r="J48">
        <v>50</v>
      </c>
      <c r="K48">
        <v>0.40300750000000002</v>
      </c>
    </row>
    <row r="49" spans="1:11" x14ac:dyDescent="0.35">
      <c r="A49" s="6"/>
      <c r="B49" s="6"/>
      <c r="C49" s="6"/>
      <c r="D49">
        <v>58</v>
      </c>
      <c r="E49">
        <v>0.940361</v>
      </c>
      <c r="F49" s="6"/>
      <c r="G49">
        <v>59</v>
      </c>
      <c r="H49">
        <v>0</v>
      </c>
      <c r="I49" s="6"/>
      <c r="J49">
        <v>61</v>
      </c>
      <c r="K49">
        <v>0.26867676000000001</v>
      </c>
    </row>
    <row r="50" spans="1:11" x14ac:dyDescent="0.35">
      <c r="A50" s="6"/>
      <c r="B50" s="6"/>
      <c r="C50" s="6"/>
      <c r="D50">
        <v>68</v>
      </c>
      <c r="E50" s="6">
        <v>2.3273859840000002</v>
      </c>
      <c r="F50" s="6"/>
      <c r="G50">
        <v>71</v>
      </c>
      <c r="H50">
        <v>0.26867676000000001</v>
      </c>
      <c r="I50" s="6"/>
      <c r="J50">
        <v>69</v>
      </c>
      <c r="K50">
        <v>0.67168426999999997</v>
      </c>
    </row>
    <row r="51" spans="1:11" x14ac:dyDescent="0.35">
      <c r="A51" s="6"/>
      <c r="B51" s="6"/>
      <c r="C51" s="6"/>
      <c r="D51">
        <v>79</v>
      </c>
      <c r="E51" s="6">
        <v>18.308815140000004</v>
      </c>
      <c r="F51" s="6"/>
      <c r="G51">
        <v>79</v>
      </c>
      <c r="H51">
        <v>-0.26867676000000001</v>
      </c>
      <c r="I51" s="6"/>
      <c r="J51">
        <v>79</v>
      </c>
      <c r="K51">
        <v>1.4777069</v>
      </c>
    </row>
    <row r="52" spans="1:11" x14ac:dyDescent="0.35">
      <c r="A52" s="6"/>
      <c r="B52" s="6"/>
      <c r="C52" s="6"/>
      <c r="D52">
        <v>91</v>
      </c>
      <c r="E52" s="6">
        <v>25.601307270000007</v>
      </c>
      <c r="F52" s="6"/>
      <c r="G52">
        <v>87</v>
      </c>
      <c r="H52">
        <v>0.26867676000000001</v>
      </c>
      <c r="I52" s="6"/>
      <c r="J52">
        <v>87</v>
      </c>
      <c r="K52">
        <v>3.0897521999999999</v>
      </c>
    </row>
    <row r="53" spans="1:11" x14ac:dyDescent="0.35">
      <c r="A53" s="6"/>
      <c r="B53" s="6"/>
      <c r="C53" s="6"/>
      <c r="D53">
        <v>99</v>
      </c>
      <c r="E53" s="6">
        <v>33.137399295000009</v>
      </c>
      <c r="F53" s="6"/>
      <c r="G53">
        <v>102</v>
      </c>
      <c r="H53">
        <v>0.40300750000000002</v>
      </c>
      <c r="I53" s="6"/>
      <c r="J53">
        <v>99</v>
      </c>
      <c r="K53">
        <v>9.8066099999999992</v>
      </c>
    </row>
    <row r="54" spans="1:11" x14ac:dyDescent="0.35">
      <c r="A54" s="6"/>
      <c r="B54" s="6"/>
      <c r="C54" s="6"/>
      <c r="D54">
        <v>107</v>
      </c>
      <c r="E54" s="6">
        <v>31.475643160500006</v>
      </c>
      <c r="F54" s="6"/>
      <c r="G54">
        <v>106</v>
      </c>
      <c r="H54">
        <v>0.80603029999999998</v>
      </c>
      <c r="I54" s="6"/>
      <c r="J54">
        <v>108</v>
      </c>
      <c r="K54">
        <v>48.092700000000001</v>
      </c>
    </row>
    <row r="55" spans="1:11" x14ac:dyDescent="0.35">
      <c r="A55" s="6"/>
      <c r="B55" s="6"/>
      <c r="C55" s="6"/>
      <c r="D55">
        <v>118</v>
      </c>
      <c r="E55" s="6">
        <v>30.400380202500003</v>
      </c>
      <c r="F55" s="6"/>
      <c r="G55">
        <v>116</v>
      </c>
      <c r="H55">
        <v>0.94037630000000005</v>
      </c>
      <c r="I55" s="6"/>
      <c r="J55">
        <v>119</v>
      </c>
      <c r="K55">
        <v>59.108350000000002</v>
      </c>
    </row>
    <row r="56" spans="1:11" x14ac:dyDescent="0.35">
      <c r="A56" s="6"/>
      <c r="B56" s="6"/>
      <c r="C56" s="6"/>
      <c r="D56">
        <v>126</v>
      </c>
      <c r="E56" s="6">
        <v>56.206499094900003</v>
      </c>
      <c r="F56" s="6"/>
      <c r="G56">
        <v>127</v>
      </c>
      <c r="H56">
        <v>0.94037630000000005</v>
      </c>
      <c r="I56" s="6"/>
      <c r="J56">
        <v>127</v>
      </c>
      <c r="K56">
        <v>70.795685000000006</v>
      </c>
    </row>
    <row r="57" spans="1:11" x14ac:dyDescent="0.35">
      <c r="A57" s="6"/>
      <c r="B57" s="6"/>
      <c r="C57" s="6"/>
      <c r="D57">
        <v>137</v>
      </c>
      <c r="E57" s="6">
        <v>37.242917019000004</v>
      </c>
      <c r="F57" s="6"/>
      <c r="G57">
        <v>136</v>
      </c>
      <c r="H57">
        <v>4.1644439999999996</v>
      </c>
      <c r="I57" s="6"/>
      <c r="J57">
        <v>137</v>
      </c>
      <c r="K57">
        <v>115.529976</v>
      </c>
    </row>
    <row r="58" spans="1:11" x14ac:dyDescent="0.35">
      <c r="A58" s="6"/>
      <c r="B58" s="6"/>
      <c r="C58" s="6"/>
      <c r="D58">
        <v>146</v>
      </c>
      <c r="E58" s="6">
        <v>44.965197238500011</v>
      </c>
      <c r="F58" s="6"/>
      <c r="G58">
        <v>146</v>
      </c>
      <c r="H58">
        <v>10.343964</v>
      </c>
      <c r="I58" s="6"/>
      <c r="J58">
        <v>146</v>
      </c>
      <c r="K58">
        <v>98.737809999999996</v>
      </c>
    </row>
    <row r="59" spans="1:11" x14ac:dyDescent="0.35">
      <c r="A59" s="6"/>
      <c r="B59" s="6"/>
      <c r="C59" s="6"/>
      <c r="D59">
        <v>158</v>
      </c>
      <c r="E59" s="6">
        <v>48.093211782000004</v>
      </c>
      <c r="F59" s="6"/>
      <c r="G59">
        <v>155</v>
      </c>
      <c r="H59">
        <v>31.972244</v>
      </c>
      <c r="I59" s="6"/>
      <c r="J59">
        <v>153</v>
      </c>
      <c r="K59">
        <v>99.946860000000001</v>
      </c>
    </row>
    <row r="60" spans="1:11" x14ac:dyDescent="0.35">
      <c r="A60" s="6"/>
      <c r="B60" s="6"/>
      <c r="C60" s="6"/>
      <c r="D60">
        <v>167</v>
      </c>
      <c r="E60" s="6">
        <v>59.823264501000018</v>
      </c>
      <c r="F60" s="6"/>
      <c r="G60">
        <v>164</v>
      </c>
      <c r="H60">
        <v>102.6336</v>
      </c>
      <c r="I60" s="6"/>
      <c r="J60">
        <v>166</v>
      </c>
      <c r="K60">
        <v>146.96485999999999</v>
      </c>
    </row>
    <row r="61" spans="1:11" x14ac:dyDescent="0.35">
      <c r="A61" s="6"/>
      <c r="B61" s="6"/>
      <c r="C61" s="6"/>
      <c r="D61">
        <v>173</v>
      </c>
      <c r="E61" s="6">
        <v>57.868255229400006</v>
      </c>
      <c r="F61" s="6"/>
      <c r="G61">
        <v>174</v>
      </c>
      <c r="H61">
        <v>119.560074</v>
      </c>
      <c r="I61" s="6"/>
      <c r="J61">
        <v>175</v>
      </c>
      <c r="K61">
        <v>135.68054000000001</v>
      </c>
    </row>
    <row r="62" spans="1:11" x14ac:dyDescent="0.35">
      <c r="A62" s="6"/>
      <c r="B62" s="6"/>
      <c r="C62" s="6"/>
      <c r="D62">
        <v>182</v>
      </c>
      <c r="E62" s="6">
        <v>58.161508366500001</v>
      </c>
      <c r="F62" s="6"/>
      <c r="G62">
        <v>182</v>
      </c>
      <c r="H62">
        <v>154.48775000000001</v>
      </c>
      <c r="I62" s="6"/>
      <c r="J62">
        <v>185</v>
      </c>
      <c r="K62">
        <v>114.5896</v>
      </c>
    </row>
    <row r="63" spans="1:11" x14ac:dyDescent="0.35">
      <c r="A63" s="6"/>
      <c r="B63" s="6"/>
      <c r="C63" s="6"/>
      <c r="D63">
        <v>194</v>
      </c>
      <c r="E63" s="6">
        <v>43.498941012450004</v>
      </c>
      <c r="F63" s="6"/>
      <c r="G63">
        <v>193</v>
      </c>
      <c r="H63">
        <v>212.38706999999999</v>
      </c>
      <c r="I63" s="6"/>
      <c r="J63">
        <v>194</v>
      </c>
      <c r="K63">
        <v>147.90522999999999</v>
      </c>
    </row>
    <row r="64" spans="1:11" x14ac:dyDescent="0.35">
      <c r="A64" s="6"/>
      <c r="B64" s="6"/>
      <c r="C64" s="6"/>
      <c r="D64">
        <v>203</v>
      </c>
      <c r="E64" s="6">
        <v>50.634725872500013</v>
      </c>
      <c r="F64" s="6"/>
      <c r="G64">
        <v>204</v>
      </c>
      <c r="H64">
        <v>204.19248999999999</v>
      </c>
      <c r="I64" s="6"/>
      <c r="J64">
        <v>203</v>
      </c>
      <c r="K64">
        <v>143.20340999999999</v>
      </c>
    </row>
    <row r="65" spans="1:11" x14ac:dyDescent="0.35">
      <c r="A65" s="6"/>
      <c r="B65" s="6"/>
      <c r="C65" s="6"/>
      <c r="D65">
        <v>215</v>
      </c>
      <c r="E65" s="6">
        <v>29.618384206950005</v>
      </c>
      <c r="F65" s="6"/>
      <c r="G65">
        <v>213</v>
      </c>
      <c r="H65">
        <v>167.38409999999999</v>
      </c>
      <c r="I65" s="6"/>
      <c r="J65">
        <v>212</v>
      </c>
      <c r="K65">
        <v>97.125770000000003</v>
      </c>
    </row>
    <row r="66" spans="1:11" x14ac:dyDescent="0.35">
      <c r="A66" s="6"/>
      <c r="B66" s="6"/>
      <c r="C66" s="6"/>
      <c r="D66">
        <v>221</v>
      </c>
      <c r="E66" s="6">
        <v>37.829422565549997</v>
      </c>
      <c r="F66" s="6"/>
      <c r="G66">
        <v>222</v>
      </c>
      <c r="H66">
        <v>107.06672</v>
      </c>
      <c r="I66" s="6"/>
      <c r="J66">
        <v>221</v>
      </c>
      <c r="K66">
        <v>112.57455</v>
      </c>
    </row>
    <row r="67" spans="1:11" x14ac:dyDescent="0.35">
      <c r="A67" s="6"/>
      <c r="B67" s="6"/>
      <c r="C67" s="6"/>
      <c r="D67">
        <v>233</v>
      </c>
      <c r="E67" s="6">
        <v>34.896907930500007</v>
      </c>
      <c r="F67" s="6"/>
      <c r="G67">
        <v>232</v>
      </c>
      <c r="H67">
        <v>81.408325000000005</v>
      </c>
      <c r="I67" s="6"/>
      <c r="J67">
        <v>233</v>
      </c>
      <c r="K67">
        <v>98.872150000000005</v>
      </c>
    </row>
    <row r="68" spans="1:11" x14ac:dyDescent="0.35">
      <c r="A68" s="6"/>
      <c r="B68" s="6"/>
      <c r="C68" s="6"/>
      <c r="D68">
        <v>240</v>
      </c>
      <c r="E68" s="6">
        <v>14.95581903585</v>
      </c>
      <c r="F68" s="6"/>
      <c r="G68">
        <v>241</v>
      </c>
      <c r="H68">
        <v>73.751109999999997</v>
      </c>
      <c r="I68" s="6"/>
      <c r="J68">
        <v>240</v>
      </c>
      <c r="K68">
        <v>35.061990000000002</v>
      </c>
    </row>
    <row r="69" spans="1:11" x14ac:dyDescent="0.35">
      <c r="A69" s="6"/>
      <c r="B69" s="6"/>
      <c r="C69" s="6"/>
      <c r="D69">
        <v>251</v>
      </c>
      <c r="E69" s="6">
        <v>24.046605891000002</v>
      </c>
      <c r="F69" s="6"/>
      <c r="G69">
        <v>251</v>
      </c>
      <c r="H69">
        <v>0.80601500000000004</v>
      </c>
      <c r="I69" s="6"/>
      <c r="J69">
        <v>250</v>
      </c>
      <c r="K69">
        <v>50.242095999999997</v>
      </c>
    </row>
    <row r="70" spans="1:11" x14ac:dyDescent="0.35">
      <c r="A70" s="6"/>
      <c r="B70" s="6"/>
      <c r="C70" s="6"/>
      <c r="D70">
        <v>260</v>
      </c>
      <c r="E70" s="6">
        <v>17.790576804000001</v>
      </c>
      <c r="F70" s="6"/>
      <c r="G70">
        <v>260</v>
      </c>
      <c r="H70">
        <v>-0.26867676000000001</v>
      </c>
      <c r="I70" s="6"/>
      <c r="J70">
        <v>261</v>
      </c>
      <c r="K70">
        <v>12.224686</v>
      </c>
    </row>
    <row r="71" spans="1:11" x14ac:dyDescent="0.35">
      <c r="A71" s="6"/>
      <c r="B71" s="6"/>
      <c r="C71" s="6"/>
      <c r="D71">
        <v>269</v>
      </c>
      <c r="E71" s="6">
        <v>5.8960674465000009</v>
      </c>
      <c r="F71" s="6"/>
      <c r="G71">
        <v>271</v>
      </c>
      <c r="H71">
        <v>0.26867676000000001</v>
      </c>
      <c r="I71" s="6"/>
      <c r="J71">
        <v>270</v>
      </c>
      <c r="K71">
        <v>7.6572190000000004</v>
      </c>
    </row>
    <row r="72" spans="1:11" x14ac:dyDescent="0.35">
      <c r="A72" s="6"/>
      <c r="B72" s="6"/>
      <c r="C72" s="6"/>
      <c r="D72">
        <v>278</v>
      </c>
      <c r="E72" s="6">
        <v>3.4135117170000004</v>
      </c>
      <c r="F72" s="6"/>
      <c r="G72">
        <v>280</v>
      </c>
      <c r="H72">
        <v>0</v>
      </c>
      <c r="I72" s="6"/>
      <c r="J72">
        <v>281</v>
      </c>
      <c r="K72">
        <v>0</v>
      </c>
    </row>
    <row r="73" spans="1:11" x14ac:dyDescent="0.35">
      <c r="A73" s="6"/>
      <c r="B73" s="6"/>
      <c r="C73" s="6"/>
      <c r="D73">
        <v>289</v>
      </c>
      <c r="E73" s="6">
        <v>0.15516082890000005</v>
      </c>
      <c r="F73" s="6"/>
      <c r="G73">
        <v>288</v>
      </c>
      <c r="H73">
        <v>-0.26867676000000001</v>
      </c>
      <c r="I73" s="6"/>
      <c r="J73">
        <v>291</v>
      </c>
      <c r="K73">
        <v>0.53735350000000004</v>
      </c>
    </row>
    <row r="74" spans="1:11" x14ac:dyDescent="0.35">
      <c r="A74" s="6"/>
      <c r="B74" s="6"/>
      <c r="C74" s="6"/>
      <c r="D74">
        <v>299</v>
      </c>
      <c r="E74">
        <v>-0.40301132000000001</v>
      </c>
      <c r="F74" s="6"/>
      <c r="G74">
        <v>300</v>
      </c>
      <c r="H74">
        <v>-0.13433838000000001</v>
      </c>
      <c r="I74" s="6"/>
      <c r="J74">
        <v>299</v>
      </c>
      <c r="K74">
        <v>0</v>
      </c>
    </row>
    <row r="75" spans="1:11" x14ac:dyDescent="0.35">
      <c r="A75" s="6"/>
      <c r="B75" s="6"/>
      <c r="C75" s="6"/>
      <c r="D75">
        <v>307</v>
      </c>
      <c r="E75">
        <v>0</v>
      </c>
      <c r="F75" s="6"/>
      <c r="G75">
        <v>308</v>
      </c>
      <c r="H75">
        <v>0.26867676000000001</v>
      </c>
      <c r="I75" s="6"/>
      <c r="J75">
        <v>309</v>
      </c>
      <c r="K75">
        <v>0.40301513999999999</v>
      </c>
    </row>
    <row r="76" spans="1:11" x14ac:dyDescent="0.35">
      <c r="A76" s="6"/>
      <c r="B76" s="6"/>
      <c r="C76" s="6"/>
      <c r="D76">
        <v>317</v>
      </c>
      <c r="E76">
        <v>0.40301132000000001</v>
      </c>
      <c r="F76" s="6"/>
      <c r="G76">
        <v>319</v>
      </c>
      <c r="H76">
        <v>0</v>
      </c>
      <c r="I76" s="6"/>
      <c r="J76">
        <v>317</v>
      </c>
      <c r="K76">
        <v>0.40301513999999999</v>
      </c>
    </row>
    <row r="77" spans="1:11" x14ac:dyDescent="0.35">
      <c r="A77" s="6"/>
      <c r="B77" s="6"/>
      <c r="C77" s="6"/>
      <c r="D77">
        <v>326</v>
      </c>
      <c r="E77">
        <v>0</v>
      </c>
      <c r="F77" s="6"/>
      <c r="G77">
        <v>326</v>
      </c>
      <c r="H77">
        <v>-0.53735350000000004</v>
      </c>
      <c r="I77" s="6"/>
      <c r="J77">
        <v>325</v>
      </c>
      <c r="K77">
        <v>0.26867676000000001</v>
      </c>
    </row>
    <row r="78" spans="1:11" x14ac:dyDescent="0.35">
      <c r="A78" s="6"/>
      <c r="B78" s="6"/>
      <c r="C78" s="6"/>
      <c r="D78">
        <v>337</v>
      </c>
      <c r="E78">
        <v>0.13433455999999999</v>
      </c>
      <c r="F78" s="6"/>
      <c r="G78">
        <v>336</v>
      </c>
      <c r="H78">
        <v>0.26867676000000001</v>
      </c>
      <c r="I78" s="6"/>
      <c r="J78">
        <v>335</v>
      </c>
      <c r="K78">
        <v>0.40301513999999999</v>
      </c>
    </row>
    <row r="79" spans="1:11" x14ac:dyDescent="0.35">
      <c r="A79" s="6"/>
      <c r="B79" s="6"/>
      <c r="C79" s="6"/>
      <c r="D79">
        <v>345</v>
      </c>
      <c r="E79">
        <v>0.26867294000000003</v>
      </c>
      <c r="F79" s="6"/>
      <c r="G79">
        <v>345</v>
      </c>
      <c r="H79">
        <v>0</v>
      </c>
      <c r="I79" s="6"/>
      <c r="J79">
        <v>345</v>
      </c>
      <c r="K79">
        <v>0.26867676000000001</v>
      </c>
    </row>
    <row r="80" spans="1:11" x14ac:dyDescent="0.35">
      <c r="A80" s="6"/>
      <c r="B80" s="6"/>
      <c r="C80" s="6"/>
      <c r="D80">
        <v>356</v>
      </c>
      <c r="E80">
        <v>-0.13433838000000001</v>
      </c>
      <c r="F80" s="6"/>
      <c r="G80">
        <v>356</v>
      </c>
      <c r="H80">
        <v>-0.40301513999999999</v>
      </c>
      <c r="I80" s="6"/>
      <c r="J80">
        <v>355</v>
      </c>
      <c r="K80">
        <v>0.26867676000000001</v>
      </c>
    </row>
    <row r="81" spans="1:11" x14ac:dyDescent="0.35">
      <c r="A81" s="6"/>
      <c r="B81" s="6"/>
      <c r="C81" s="6"/>
      <c r="D81">
        <v>366</v>
      </c>
      <c r="E81">
        <v>0.40301132000000001</v>
      </c>
      <c r="F81" s="6"/>
      <c r="G81">
        <v>365</v>
      </c>
      <c r="H81">
        <v>-0.13433838000000001</v>
      </c>
      <c r="I81" s="6"/>
      <c r="J81">
        <v>367</v>
      </c>
      <c r="K81">
        <v>0</v>
      </c>
    </row>
    <row r="82" spans="1:11" x14ac:dyDescent="0.35">
      <c r="A82" s="6"/>
      <c r="B82" s="6"/>
      <c r="C82" s="6"/>
      <c r="D82">
        <v>375</v>
      </c>
      <c r="E82">
        <v>-0.40300750000000002</v>
      </c>
      <c r="F82" s="6"/>
      <c r="G82">
        <v>375</v>
      </c>
      <c r="H82">
        <v>0.40301513999999999</v>
      </c>
      <c r="I82" s="6"/>
      <c r="J82">
        <v>374</v>
      </c>
      <c r="K82">
        <v>0</v>
      </c>
    </row>
    <row r="83" spans="1:11" x14ac:dyDescent="0.35">
      <c r="A83" s="6"/>
      <c r="B83" s="6"/>
      <c r="C83" s="6"/>
      <c r="D83">
        <v>386</v>
      </c>
      <c r="E83">
        <v>0.13433838000000001</v>
      </c>
      <c r="F83" s="6"/>
      <c r="G83">
        <v>385</v>
      </c>
      <c r="H83">
        <v>0.13433838000000001</v>
      </c>
      <c r="I83" s="6"/>
      <c r="J83">
        <v>385</v>
      </c>
      <c r="K83">
        <v>0</v>
      </c>
    </row>
    <row r="84" spans="1:11" x14ac:dyDescent="0.35">
      <c r="A84" s="6"/>
      <c r="B84" s="6"/>
      <c r="C84" s="6"/>
      <c r="D84">
        <v>395</v>
      </c>
      <c r="E84">
        <v>-0.53734970000000004</v>
      </c>
      <c r="F84" s="6"/>
      <c r="G84">
        <v>396</v>
      </c>
      <c r="H84">
        <v>0.13433838000000001</v>
      </c>
      <c r="I84" s="6"/>
      <c r="J84">
        <v>393</v>
      </c>
      <c r="K84">
        <v>0.53735350000000004</v>
      </c>
    </row>
    <row r="85" spans="1:11" x14ac:dyDescent="0.35">
      <c r="A85" s="6"/>
      <c r="B85" s="6"/>
      <c r="C85" s="6"/>
      <c r="D85">
        <v>404</v>
      </c>
      <c r="E85">
        <v>0.40301132000000001</v>
      </c>
      <c r="F85" s="6"/>
      <c r="G85">
        <v>402</v>
      </c>
      <c r="H85">
        <v>0</v>
      </c>
      <c r="I85" s="6"/>
      <c r="J85">
        <v>404</v>
      </c>
      <c r="K85">
        <v>0.26867676000000001</v>
      </c>
    </row>
    <row r="86" spans="1:11" x14ac:dyDescent="0.35">
      <c r="A86" s="7"/>
      <c r="B86" s="7"/>
      <c r="C86" s="6"/>
      <c r="D86" s="8"/>
      <c r="E86" s="8"/>
      <c r="F86" s="6"/>
      <c r="G86" s="9"/>
      <c r="H86" s="9"/>
      <c r="I86" s="6"/>
      <c r="J86" s="10"/>
      <c r="K86" s="10"/>
    </row>
    <row r="87" spans="1:11" x14ac:dyDescent="0.35">
      <c r="A87" s="7"/>
      <c r="B87" s="7"/>
      <c r="C87" s="6"/>
      <c r="D87" s="8"/>
      <c r="E87" s="8"/>
      <c r="F87" s="6"/>
      <c r="G87" s="9"/>
      <c r="H87" s="9"/>
      <c r="I87" s="6"/>
      <c r="J87" s="10"/>
      <c r="K87" s="10"/>
    </row>
    <row r="88" spans="1:11" x14ac:dyDescent="0.35">
      <c r="A88" s="7"/>
      <c r="B88" s="7"/>
      <c r="C88" s="6"/>
      <c r="D88" s="8"/>
      <c r="E88" s="8"/>
      <c r="F88" s="6"/>
      <c r="G88" s="9"/>
      <c r="H88" s="9"/>
      <c r="I88" s="6"/>
      <c r="J88" s="10"/>
      <c r="K88" s="10"/>
    </row>
    <row r="89" spans="1:11" x14ac:dyDescent="0.35">
      <c r="A89" s="7"/>
      <c r="B89" s="7"/>
      <c r="C89" s="6"/>
      <c r="D89" s="8"/>
      <c r="E89" s="8"/>
      <c r="F89" s="6"/>
      <c r="G89" s="9"/>
      <c r="H89" s="9"/>
      <c r="I89" s="6"/>
      <c r="J89" s="10"/>
      <c r="K89" s="10"/>
    </row>
    <row r="90" spans="1:11" x14ac:dyDescent="0.35">
      <c r="A90" s="7"/>
      <c r="B90" s="7"/>
      <c r="C90" s="6"/>
      <c r="D90" s="8"/>
      <c r="E90" s="8"/>
      <c r="F90" s="6"/>
      <c r="G90" s="9"/>
      <c r="H90" s="9"/>
      <c r="I90" s="6"/>
      <c r="J90" s="10"/>
      <c r="K90" s="10"/>
    </row>
    <row r="91" spans="1:11" x14ac:dyDescent="0.35">
      <c r="A91" s="7"/>
      <c r="B91" s="7"/>
      <c r="C91" s="6"/>
      <c r="D91" s="8"/>
      <c r="E91" s="8"/>
      <c r="F91" s="6"/>
      <c r="G91" s="9"/>
      <c r="H91" s="9"/>
      <c r="I91" s="6"/>
      <c r="J91" s="10"/>
      <c r="K91" s="10"/>
    </row>
    <row r="92" spans="1:11" x14ac:dyDescent="0.35">
      <c r="A92" s="7"/>
      <c r="B92" s="7"/>
      <c r="C92" s="6"/>
      <c r="D92" s="8"/>
      <c r="E92" s="8"/>
      <c r="F92" s="6"/>
      <c r="G92" s="9"/>
      <c r="H92" s="9"/>
      <c r="I92" s="6"/>
      <c r="J92" s="10"/>
      <c r="K92" s="10"/>
    </row>
    <row r="93" spans="1:11" x14ac:dyDescent="0.35">
      <c r="A93" s="7"/>
      <c r="B93" s="7"/>
      <c r="C93" s="6"/>
      <c r="D93" s="8"/>
      <c r="E93" s="8"/>
      <c r="F93" s="6"/>
      <c r="G93" s="9"/>
      <c r="H93" s="9"/>
      <c r="I93" s="6"/>
      <c r="J93" s="10"/>
      <c r="K93" s="10"/>
    </row>
    <row r="94" spans="1:11" x14ac:dyDescent="0.35">
      <c r="A94" s="7"/>
      <c r="B94" s="7"/>
      <c r="C94" s="6"/>
      <c r="D94" s="8"/>
      <c r="E94" s="8"/>
      <c r="F94" s="6"/>
      <c r="G94" s="9"/>
      <c r="H94" s="9"/>
      <c r="I94" s="6"/>
      <c r="J94" s="10"/>
      <c r="K94" s="10"/>
    </row>
    <row r="95" spans="1:11" x14ac:dyDescent="0.35">
      <c r="A95" s="7"/>
      <c r="B95" s="7"/>
      <c r="C95" s="6"/>
      <c r="D95" s="8"/>
      <c r="E95" s="8"/>
      <c r="F95" s="6"/>
      <c r="G95" s="9"/>
      <c r="H95" s="9"/>
      <c r="I95" s="6"/>
      <c r="J95" s="10"/>
      <c r="K95" s="10"/>
    </row>
    <row r="96" spans="1:11" x14ac:dyDescent="0.35">
      <c r="A96" s="7"/>
      <c r="B96" s="7"/>
      <c r="C96" s="6"/>
      <c r="D96" s="8"/>
      <c r="E96" s="8"/>
      <c r="F96" s="6"/>
      <c r="G96" s="9"/>
      <c r="H96" s="9"/>
      <c r="I96" s="6"/>
      <c r="J96" s="10"/>
      <c r="K96" s="10"/>
    </row>
    <row r="97" spans="1:11" x14ac:dyDescent="0.35">
      <c r="A97" s="7"/>
      <c r="B97" s="7"/>
      <c r="C97" s="6"/>
      <c r="D97" s="8"/>
      <c r="E97" s="8"/>
      <c r="F97" s="6"/>
      <c r="G97" s="9"/>
      <c r="H97" s="9"/>
      <c r="I97" s="6"/>
      <c r="J97" s="10"/>
      <c r="K97" s="10"/>
    </row>
    <row r="98" spans="1:11" x14ac:dyDescent="0.35">
      <c r="A98" s="7"/>
      <c r="B98" s="7"/>
      <c r="C98" s="6"/>
      <c r="D98" s="8"/>
      <c r="E98" s="8"/>
      <c r="F98" s="6"/>
      <c r="G98" s="9"/>
      <c r="H98" s="9"/>
      <c r="I98" s="6"/>
      <c r="J98" s="10"/>
      <c r="K98" s="10"/>
    </row>
    <row r="99" spans="1:11" x14ac:dyDescent="0.35">
      <c r="A99" s="7"/>
      <c r="B99" s="7"/>
      <c r="C99" s="6"/>
      <c r="D99" s="8"/>
      <c r="E99" s="8"/>
      <c r="F99" s="6"/>
      <c r="G99" s="9"/>
      <c r="H99" s="9"/>
      <c r="I99" s="6"/>
      <c r="J99" s="10"/>
      <c r="K99" s="10"/>
    </row>
    <row r="100" spans="1:11" x14ac:dyDescent="0.35">
      <c r="A100" s="7"/>
      <c r="B100" s="7"/>
      <c r="C100" s="6"/>
      <c r="D100" s="8"/>
      <c r="E100" s="8"/>
      <c r="F100" s="6"/>
      <c r="G100" s="9"/>
      <c r="H100" s="9"/>
      <c r="I100" s="6"/>
      <c r="J100" s="10"/>
      <c r="K100" s="10"/>
    </row>
    <row r="101" spans="1:11" x14ac:dyDescent="0.35">
      <c r="A101" s="7"/>
      <c r="B101" s="7"/>
      <c r="C101" s="6"/>
      <c r="D101" s="8"/>
      <c r="E101" s="8"/>
      <c r="F101" s="6"/>
      <c r="G101" s="9"/>
      <c r="H101" s="9"/>
      <c r="I101" s="6"/>
      <c r="J101" s="10"/>
      <c r="K101" s="10"/>
    </row>
    <row r="106" spans="1:11" x14ac:dyDescent="0.35">
      <c r="B106">
        <f>(B6+B7)/2*(A7-A6)</f>
        <v>0</v>
      </c>
      <c r="E106">
        <f>(E6+E7)/2*(D7-D6)</f>
        <v>0.73888204499999999</v>
      </c>
      <c r="H106">
        <f>(H6+H7)/2*(G7-G6)</f>
        <v>-0.2686615</v>
      </c>
      <c r="K106">
        <f>(K6+K7)/2*(J7-J6)</f>
        <v>-0.60448837499999997</v>
      </c>
    </row>
    <row r="107" spans="1:11" x14ac:dyDescent="0.35">
      <c r="B107">
        <f t="shared" ref="B107:B170" si="0">(B7+B8)/2*(A8-A7)</f>
        <v>0</v>
      </c>
      <c r="E107">
        <f t="shared" ref="E107:E170" si="1">(E7+E8)/2*(D8-D7)</f>
        <v>-1.6120757999999999</v>
      </c>
      <c r="H107">
        <f t="shared" ref="H107:H170" si="2">(H7+H8)/2*(G8-G7)</f>
        <v>0</v>
      </c>
      <c r="K107">
        <f t="shared" ref="K107:K170" si="3">(K7+K8)/2*(J8-J7)</f>
        <v>-2.0149612499999998</v>
      </c>
    </row>
    <row r="108" spans="1:11" x14ac:dyDescent="0.35">
      <c r="B108">
        <f t="shared" si="0"/>
        <v>0</v>
      </c>
      <c r="E108">
        <f t="shared" si="1"/>
        <v>0.6716918999999999</v>
      </c>
      <c r="H108">
        <f t="shared" si="2"/>
        <v>0.60455704499999996</v>
      </c>
      <c r="K108">
        <f t="shared" si="3"/>
        <v>7.6300000000084633E-5</v>
      </c>
    </row>
    <row r="109" spans="1:11" x14ac:dyDescent="0.35">
      <c r="B109">
        <f t="shared" si="0"/>
        <v>0</v>
      </c>
      <c r="E109">
        <f t="shared" si="1"/>
        <v>2.6867866499999997</v>
      </c>
      <c r="H109">
        <f t="shared" si="2"/>
        <v>5.3409999999962099E-5</v>
      </c>
      <c r="K109">
        <f t="shared" si="3"/>
        <v>2.4180908400000001</v>
      </c>
    </row>
    <row r="110" spans="1:11" x14ac:dyDescent="0.35">
      <c r="B110">
        <f t="shared" si="0"/>
        <v>0</v>
      </c>
      <c r="E110">
        <f t="shared" si="1"/>
        <v>0</v>
      </c>
      <c r="H110">
        <f t="shared" si="2"/>
        <v>-0.67165374999999994</v>
      </c>
      <c r="K110">
        <f t="shared" si="3"/>
        <v>2.0150375500000002</v>
      </c>
    </row>
    <row r="111" spans="1:11" x14ac:dyDescent="0.35">
      <c r="B111">
        <f t="shared" si="0"/>
        <v>0</v>
      </c>
      <c r="E111">
        <f t="shared" si="1"/>
        <v>-2.4181079849999998</v>
      </c>
      <c r="H111">
        <f t="shared" si="2"/>
        <v>1.3433838</v>
      </c>
      <c r="K111">
        <f t="shared" si="3"/>
        <v>1.3433074999999999</v>
      </c>
    </row>
    <row r="112" spans="1:11" x14ac:dyDescent="0.35">
      <c r="B112">
        <f t="shared" si="0"/>
        <v>0</v>
      </c>
      <c r="E112">
        <f t="shared" si="1"/>
        <v>-1.8135852749999999</v>
      </c>
      <c r="H112">
        <f t="shared" si="2"/>
        <v>2.4180450599999999</v>
      </c>
      <c r="K112">
        <f t="shared" si="3"/>
        <v>1.074646</v>
      </c>
    </row>
    <row r="113" spans="2:11" x14ac:dyDescent="0.35">
      <c r="B113">
        <f t="shared" si="0"/>
        <v>0</v>
      </c>
      <c r="E113">
        <f t="shared" si="1"/>
        <v>-0.67169190000000001</v>
      </c>
      <c r="H113">
        <f t="shared" si="2"/>
        <v>0.67165374999999994</v>
      </c>
      <c r="K113">
        <f t="shared" si="3"/>
        <v>1.611969</v>
      </c>
    </row>
    <row r="114" spans="2:11" x14ac:dyDescent="0.35">
      <c r="B114">
        <f t="shared" si="0"/>
        <v>0</v>
      </c>
      <c r="E114">
        <f t="shared" si="1"/>
        <v>0</v>
      </c>
      <c r="H114">
        <f t="shared" si="2"/>
        <v>-0.60448837499999997</v>
      </c>
      <c r="K114">
        <f t="shared" si="3"/>
        <v>1.4777221799999998</v>
      </c>
    </row>
    <row r="115" spans="2:11" x14ac:dyDescent="0.35">
      <c r="B115">
        <f t="shared" si="0"/>
        <v>0</v>
      </c>
      <c r="E115">
        <f t="shared" si="1"/>
        <v>0</v>
      </c>
      <c r="H115">
        <f t="shared" si="2"/>
        <v>-1.2089767499999999</v>
      </c>
      <c r="K115">
        <f t="shared" si="3"/>
        <v>0.53738403999999995</v>
      </c>
    </row>
    <row r="116" spans="2:11" x14ac:dyDescent="0.35">
      <c r="B116">
        <f t="shared" si="0"/>
        <v>0</v>
      </c>
      <c r="E116">
        <f t="shared" si="1"/>
        <v>0</v>
      </c>
      <c r="H116">
        <f t="shared" si="2"/>
        <v>-0.537323</v>
      </c>
      <c r="K116">
        <f t="shared" si="3"/>
        <v>1.20904542</v>
      </c>
    </row>
    <row r="117" spans="2:11" x14ac:dyDescent="0.35">
      <c r="B117">
        <f t="shared" si="0"/>
        <v>0</v>
      </c>
      <c r="E117">
        <f t="shared" si="1"/>
        <v>0.53735352000000003</v>
      </c>
      <c r="H117">
        <f t="shared" si="2"/>
        <v>0.73881912500000002</v>
      </c>
      <c r="K117">
        <f t="shared" si="3"/>
        <v>0</v>
      </c>
    </row>
    <row r="118" spans="2:11" x14ac:dyDescent="0.35">
      <c r="B118">
        <f t="shared" si="0"/>
        <v>0</v>
      </c>
      <c r="E118">
        <f t="shared" si="1"/>
        <v>0</v>
      </c>
      <c r="H118">
        <f t="shared" si="2"/>
        <v>0.67165374999999994</v>
      </c>
      <c r="K118">
        <f t="shared" si="3"/>
        <v>-0.26866150000000005</v>
      </c>
    </row>
    <row r="119" spans="2:11" x14ac:dyDescent="0.35">
      <c r="B119">
        <f t="shared" si="0"/>
        <v>0</v>
      </c>
      <c r="E119">
        <f t="shared" si="1"/>
        <v>1.47772218</v>
      </c>
      <c r="H119">
        <f t="shared" si="2"/>
        <v>1.074646</v>
      </c>
      <c r="K119">
        <f t="shared" si="3"/>
        <v>1.2090454199999998</v>
      </c>
    </row>
    <row r="120" spans="2:11" x14ac:dyDescent="0.35">
      <c r="B120">
        <f t="shared" si="0"/>
        <v>0</v>
      </c>
      <c r="E120">
        <f t="shared" si="1"/>
        <v>1.8135853200000001</v>
      </c>
      <c r="H120">
        <f t="shared" si="2"/>
        <v>2.2164573750000001</v>
      </c>
      <c r="K120">
        <f t="shared" si="3"/>
        <v>0</v>
      </c>
    </row>
    <row r="121" spans="2:11" x14ac:dyDescent="0.35">
      <c r="B121">
        <f t="shared" si="0"/>
        <v>0</v>
      </c>
      <c r="E121">
        <f t="shared" si="1"/>
        <v>0.60453990000000002</v>
      </c>
      <c r="H121">
        <f t="shared" si="2"/>
        <v>1.2090454199999998</v>
      </c>
      <c r="K121">
        <f t="shared" si="3"/>
        <v>-0.537323</v>
      </c>
    </row>
    <row r="122" spans="2:11" x14ac:dyDescent="0.35">
      <c r="B122">
        <f t="shared" si="0"/>
        <v>0</v>
      </c>
      <c r="E122">
        <f t="shared" si="1"/>
        <v>-0.60452271000000002</v>
      </c>
      <c r="H122">
        <f t="shared" si="2"/>
        <v>0.67173004999999997</v>
      </c>
      <c r="K122">
        <f t="shared" si="3"/>
        <v>1.7463989400000002</v>
      </c>
    </row>
    <row r="123" spans="2:11" x14ac:dyDescent="0.35">
      <c r="B123">
        <f t="shared" si="0"/>
        <v>0</v>
      </c>
      <c r="E123">
        <f t="shared" si="1"/>
        <v>-1.47772218</v>
      </c>
      <c r="H123">
        <f t="shared" si="2"/>
        <v>1.0747070400000001</v>
      </c>
      <c r="K123">
        <f t="shared" si="3"/>
        <v>4.578000000005078E-5</v>
      </c>
    </row>
    <row r="124" spans="2:11" x14ac:dyDescent="0.35">
      <c r="B124">
        <f t="shared" si="0"/>
        <v>0</v>
      </c>
      <c r="E124">
        <f t="shared" si="1"/>
        <v>-1.0747070400000001</v>
      </c>
      <c r="H124">
        <f t="shared" si="2"/>
        <v>2.0150375500000002</v>
      </c>
      <c r="K124">
        <f t="shared" si="3"/>
        <v>-0.73881912500000002</v>
      </c>
    </row>
    <row r="125" spans="2:11" x14ac:dyDescent="0.35">
      <c r="B125">
        <f t="shared" si="0"/>
        <v>0</v>
      </c>
      <c r="E125">
        <f t="shared" si="1"/>
        <v>0</v>
      </c>
      <c r="H125">
        <f t="shared" si="2"/>
        <v>0</v>
      </c>
      <c r="K125">
        <f t="shared" si="3"/>
        <v>1.6120147500000002</v>
      </c>
    </row>
    <row r="126" spans="2:11" x14ac:dyDescent="0.35">
      <c r="B126">
        <f t="shared" si="0"/>
        <v>0</v>
      </c>
      <c r="E126">
        <f t="shared" si="1"/>
        <v>0.47018433000000004</v>
      </c>
      <c r="H126">
        <f t="shared" si="2"/>
        <v>0.537323</v>
      </c>
      <c r="K126">
        <f t="shared" si="3"/>
        <v>1.6120605000000001</v>
      </c>
    </row>
    <row r="127" spans="2:11" x14ac:dyDescent="0.35">
      <c r="B127">
        <f t="shared" si="0"/>
        <v>0</v>
      </c>
      <c r="E127">
        <f t="shared" si="1"/>
        <v>-0.73888209999999999</v>
      </c>
      <c r="H127">
        <f t="shared" si="2"/>
        <v>0.60448837499999997</v>
      </c>
      <c r="K127">
        <f t="shared" si="3"/>
        <v>-2.2164573750000001</v>
      </c>
    </row>
    <row r="128" spans="2:11" x14ac:dyDescent="0.35">
      <c r="B128">
        <f t="shared" si="0"/>
        <v>0</v>
      </c>
      <c r="E128">
        <f t="shared" si="1"/>
        <v>-0.4701977</v>
      </c>
      <c r="H128">
        <f t="shared" si="2"/>
        <v>-1.2089767499999999</v>
      </c>
      <c r="K128">
        <f t="shared" si="3"/>
        <v>-1.611969</v>
      </c>
    </row>
    <row r="129" spans="2:11" x14ac:dyDescent="0.35">
      <c r="B129">
        <f t="shared" si="0"/>
        <v>0</v>
      </c>
      <c r="E129">
        <f t="shared" si="1"/>
        <v>-1.61201478</v>
      </c>
      <c r="H129">
        <f t="shared" si="2"/>
        <v>-2.4179534999999999</v>
      </c>
      <c r="K129">
        <f t="shared" si="3"/>
        <v>-0.80598449999999999</v>
      </c>
    </row>
    <row r="130" spans="2:11" x14ac:dyDescent="0.35">
      <c r="B130">
        <f t="shared" si="0"/>
        <v>0</v>
      </c>
      <c r="E130">
        <f t="shared" si="1"/>
        <v>-2.6866912999999997</v>
      </c>
      <c r="H130">
        <f t="shared" si="2"/>
        <v>-1.074646</v>
      </c>
      <c r="K130">
        <f t="shared" si="3"/>
        <v>-0.87314987499999996</v>
      </c>
    </row>
    <row r="131" spans="2:11" x14ac:dyDescent="0.35">
      <c r="B131">
        <f t="shared" si="0"/>
        <v>0</v>
      </c>
      <c r="E131">
        <f t="shared" si="1"/>
        <v>-1.209011085</v>
      </c>
      <c r="H131">
        <f t="shared" si="2"/>
        <v>0</v>
      </c>
      <c r="K131">
        <f t="shared" si="3"/>
        <v>-1.0074806249999999</v>
      </c>
    </row>
    <row r="132" spans="2:11" x14ac:dyDescent="0.35">
      <c r="B132">
        <f t="shared" si="0"/>
        <v>0</v>
      </c>
      <c r="E132">
        <f t="shared" si="1"/>
        <v>0</v>
      </c>
      <c r="H132">
        <f t="shared" si="2"/>
        <v>0.8060302800000001</v>
      </c>
      <c r="K132">
        <f t="shared" si="3"/>
        <v>-1.3433074999999999</v>
      </c>
    </row>
    <row r="133" spans="2:11" x14ac:dyDescent="0.35">
      <c r="B133">
        <f t="shared" si="0"/>
        <v>0</v>
      </c>
      <c r="E133">
        <f t="shared" si="1"/>
        <v>0</v>
      </c>
      <c r="H133">
        <f t="shared" si="2"/>
        <v>1.47772218</v>
      </c>
      <c r="K133">
        <f t="shared" si="3"/>
        <v>0.60455704499999996</v>
      </c>
    </row>
    <row r="134" spans="2:11" x14ac:dyDescent="0.35">
      <c r="B134">
        <f t="shared" si="0"/>
        <v>0</v>
      </c>
      <c r="E134">
        <f t="shared" si="1"/>
        <v>-0.60452271000000002</v>
      </c>
      <c r="H134">
        <f t="shared" si="2"/>
        <v>-0.60448837499999997</v>
      </c>
      <c r="K134">
        <f t="shared" si="3"/>
        <v>1.2090454199999998</v>
      </c>
    </row>
    <row r="135" spans="2:11" x14ac:dyDescent="0.35">
      <c r="B135">
        <f t="shared" si="0"/>
        <v>0</v>
      </c>
      <c r="E135">
        <f t="shared" si="1"/>
        <v>-1.47772218</v>
      </c>
      <c r="H135">
        <f t="shared" si="2"/>
        <v>-0.67165374999999994</v>
      </c>
      <c r="K135">
        <f t="shared" si="3"/>
        <v>1.611969</v>
      </c>
    </row>
    <row r="136" spans="2:11" x14ac:dyDescent="0.35">
      <c r="B136">
        <f t="shared" si="0"/>
        <v>0</v>
      </c>
      <c r="E136">
        <f t="shared" si="1"/>
        <v>-1.8135681300000002</v>
      </c>
      <c r="H136">
        <f t="shared" si="2"/>
        <v>0.60448837499999997</v>
      </c>
      <c r="K136">
        <f t="shared" si="3"/>
        <v>2.0149612499999998</v>
      </c>
    </row>
    <row r="137" spans="2:11" x14ac:dyDescent="0.35">
      <c r="B137">
        <f t="shared" si="0"/>
        <v>0</v>
      </c>
      <c r="E137">
        <f t="shared" si="1"/>
        <v>-2.1494293200000003</v>
      </c>
      <c r="H137">
        <f t="shared" si="2"/>
        <v>1.2089767499999999</v>
      </c>
      <c r="K137">
        <f t="shared" si="3"/>
        <v>0.80598449999999999</v>
      </c>
    </row>
    <row r="138" spans="2:11" x14ac:dyDescent="0.35">
      <c r="B138">
        <f t="shared" si="0"/>
        <v>0</v>
      </c>
      <c r="E138">
        <f t="shared" si="1"/>
        <v>1.2090281850000002</v>
      </c>
      <c r="H138">
        <f t="shared" si="2"/>
        <v>0.60448837499999997</v>
      </c>
      <c r="K138">
        <f t="shared" si="3"/>
        <v>0</v>
      </c>
    </row>
    <row r="139" spans="2:11" x14ac:dyDescent="0.35">
      <c r="B139">
        <f t="shared" si="0"/>
        <v>0</v>
      </c>
      <c r="E139">
        <f t="shared" si="1"/>
        <v>1.4777011150000001</v>
      </c>
      <c r="H139">
        <f t="shared" si="2"/>
        <v>-0.53738403999999995</v>
      </c>
      <c r="K139">
        <f t="shared" si="3"/>
        <v>-0.47015762500000002</v>
      </c>
    </row>
    <row r="140" spans="2:11" x14ac:dyDescent="0.35">
      <c r="B140">
        <f t="shared" si="0"/>
        <v>0</v>
      </c>
      <c r="E140">
        <f t="shared" si="1"/>
        <v>-1.7144999999968435E-5</v>
      </c>
      <c r="H140">
        <f t="shared" si="2"/>
        <v>-1.2090454199999998</v>
      </c>
      <c r="K140">
        <f t="shared" si="3"/>
        <v>-2.2165413050000002</v>
      </c>
    </row>
    <row r="141" spans="2:11" x14ac:dyDescent="0.35">
      <c r="B141">
        <f t="shared" si="0"/>
        <v>0</v>
      </c>
      <c r="E141">
        <f t="shared" si="1"/>
        <v>1.8135681300000002</v>
      </c>
      <c r="H141">
        <f t="shared" si="2"/>
        <v>-1.47763825</v>
      </c>
      <c r="K141">
        <f t="shared" si="3"/>
        <v>0.60448833000000002</v>
      </c>
    </row>
    <row r="142" spans="2:11" x14ac:dyDescent="0.35">
      <c r="B142">
        <f t="shared" si="0"/>
        <v>0</v>
      </c>
      <c r="E142">
        <f t="shared" si="1"/>
        <v>1.20904542</v>
      </c>
      <c r="H142">
        <f t="shared" si="2"/>
        <v>0.537323</v>
      </c>
      <c r="K142">
        <f t="shared" si="3"/>
        <v>2.4180221250000002</v>
      </c>
    </row>
    <row r="143" spans="2:11" x14ac:dyDescent="0.35">
      <c r="B143">
        <f t="shared" si="0"/>
        <v>0</v>
      </c>
      <c r="E143">
        <f t="shared" si="1"/>
        <v>0.47018433000000004</v>
      </c>
      <c r="H143">
        <f t="shared" si="2"/>
        <v>2.2164573750000001</v>
      </c>
      <c r="K143">
        <f t="shared" si="3"/>
        <v>0.73881912500000002</v>
      </c>
    </row>
    <row r="144" spans="2:11" x14ac:dyDescent="0.35">
      <c r="B144">
        <f t="shared" si="0"/>
        <v>0</v>
      </c>
      <c r="E144">
        <f t="shared" si="1"/>
        <v>2.4181137000000001</v>
      </c>
      <c r="H144">
        <f t="shared" si="2"/>
        <v>-0.67165374999999994</v>
      </c>
      <c r="K144">
        <f t="shared" si="3"/>
        <v>0.60448837499999997</v>
      </c>
    </row>
    <row r="145" spans="2:11" x14ac:dyDescent="0.35">
      <c r="B145">
        <f t="shared" si="0"/>
        <v>0</v>
      </c>
      <c r="E145">
        <f t="shared" si="1"/>
        <v>1.6120757999999999</v>
      </c>
      <c r="H145">
        <f t="shared" si="2"/>
        <v>-0.60448837499999997</v>
      </c>
      <c r="K145">
        <f t="shared" si="3"/>
        <v>0.537323</v>
      </c>
    </row>
    <row r="146" spans="2:11" x14ac:dyDescent="0.35">
      <c r="B146">
        <f t="shared" si="0"/>
        <v>0</v>
      </c>
      <c r="E146">
        <f t="shared" si="1"/>
        <v>2.61957358</v>
      </c>
      <c r="H146">
        <f t="shared" si="2"/>
        <v>0</v>
      </c>
      <c r="K146">
        <f t="shared" si="3"/>
        <v>1.47772218</v>
      </c>
    </row>
    <row r="147" spans="2:11" x14ac:dyDescent="0.35">
      <c r="B147">
        <f t="shared" si="0"/>
        <v>0</v>
      </c>
      <c r="E147">
        <f t="shared" si="1"/>
        <v>5.3734588500000005</v>
      </c>
      <c r="H147">
        <f t="shared" si="2"/>
        <v>0.60448837499999997</v>
      </c>
      <c r="K147">
        <f t="shared" si="3"/>
        <v>3.3584213000000003</v>
      </c>
    </row>
    <row r="148" spans="2:11" x14ac:dyDescent="0.35">
      <c r="B148">
        <f t="shared" si="0"/>
        <v>0</v>
      </c>
      <c r="E148">
        <f t="shared" si="1"/>
        <v>4.8361243500000004</v>
      </c>
      <c r="H148">
        <f t="shared" si="2"/>
        <v>1.2089767499999999</v>
      </c>
      <c r="K148">
        <f t="shared" si="3"/>
        <v>3.6942634300000003</v>
      </c>
    </row>
    <row r="149" spans="2:11" x14ac:dyDescent="0.35">
      <c r="B149">
        <f t="shared" si="0"/>
        <v>0</v>
      </c>
      <c r="E149">
        <f t="shared" si="1"/>
        <v>16.33873492</v>
      </c>
      <c r="H149">
        <f t="shared" si="2"/>
        <v>1.6120605600000002</v>
      </c>
      <c r="K149">
        <f t="shared" si="3"/>
        <v>3.7614441200000002</v>
      </c>
    </row>
    <row r="150" spans="2:11" x14ac:dyDescent="0.35">
      <c r="B150">
        <f t="shared" si="0"/>
        <v>0</v>
      </c>
      <c r="E150">
        <f t="shared" si="1"/>
        <v>113.49910618200002</v>
      </c>
      <c r="H150">
        <f t="shared" si="2"/>
        <v>0</v>
      </c>
      <c r="K150">
        <f t="shared" si="3"/>
        <v>10.746955849999999</v>
      </c>
    </row>
    <row r="151" spans="2:11" x14ac:dyDescent="0.35">
      <c r="B151">
        <f t="shared" si="0"/>
        <v>0</v>
      </c>
      <c r="E151">
        <f t="shared" si="1"/>
        <v>263.46073446000008</v>
      </c>
      <c r="H151">
        <f t="shared" si="2"/>
        <v>0</v>
      </c>
      <c r="K151">
        <f t="shared" si="3"/>
        <v>18.269836399999999</v>
      </c>
    </row>
    <row r="152" spans="2:11" x14ac:dyDescent="0.35">
      <c r="B152">
        <f t="shared" si="0"/>
        <v>0</v>
      </c>
      <c r="E152">
        <f t="shared" si="1"/>
        <v>234.95482626000006</v>
      </c>
      <c r="H152">
        <f t="shared" si="2"/>
        <v>5.0376319500000006</v>
      </c>
      <c r="K152">
        <f t="shared" si="3"/>
        <v>77.378173199999992</v>
      </c>
    </row>
    <row r="153" spans="2:11" x14ac:dyDescent="0.35">
      <c r="B153">
        <f t="shared" si="0"/>
        <v>0</v>
      </c>
      <c r="E153">
        <f t="shared" si="1"/>
        <v>258.45216982200009</v>
      </c>
      <c r="H153">
        <f t="shared" si="2"/>
        <v>2.4180755999999999</v>
      </c>
      <c r="K153">
        <f t="shared" si="3"/>
        <v>260.54689500000001</v>
      </c>
    </row>
    <row r="154" spans="2:11" x14ac:dyDescent="0.35">
      <c r="B154">
        <f t="shared" si="0"/>
        <v>0</v>
      </c>
      <c r="E154">
        <f t="shared" si="1"/>
        <v>340.31812849650004</v>
      </c>
      <c r="H154">
        <f t="shared" si="2"/>
        <v>8.7320329999999995</v>
      </c>
      <c r="K154">
        <f t="shared" si="3"/>
        <v>589.60577499999999</v>
      </c>
    </row>
    <row r="155" spans="2:11" x14ac:dyDescent="0.35">
      <c r="B155">
        <f t="shared" si="0"/>
        <v>0</v>
      </c>
      <c r="E155">
        <f t="shared" si="1"/>
        <v>346.42751718960005</v>
      </c>
      <c r="H155">
        <f t="shared" si="2"/>
        <v>10.3441393</v>
      </c>
      <c r="K155">
        <f t="shared" si="3"/>
        <v>519.61614000000009</v>
      </c>
    </row>
    <row r="156" spans="2:11" x14ac:dyDescent="0.35">
      <c r="B156">
        <f t="shared" si="0"/>
        <v>0</v>
      </c>
      <c r="E156">
        <f t="shared" si="1"/>
        <v>513.97178862645012</v>
      </c>
      <c r="H156">
        <f t="shared" si="2"/>
        <v>22.97169135</v>
      </c>
      <c r="K156">
        <f t="shared" si="3"/>
        <v>931.62830500000018</v>
      </c>
    </row>
    <row r="157" spans="2:11" x14ac:dyDescent="0.35">
      <c r="B157">
        <f t="shared" si="0"/>
        <v>0</v>
      </c>
      <c r="E157">
        <f t="shared" si="1"/>
        <v>369.93651415875007</v>
      </c>
      <c r="H157">
        <f t="shared" si="2"/>
        <v>72.54204</v>
      </c>
      <c r="K157">
        <f t="shared" si="3"/>
        <v>964.20503699999995</v>
      </c>
    </row>
    <row r="158" spans="2:11" x14ac:dyDescent="0.35">
      <c r="B158">
        <f t="shared" si="0"/>
        <v>0</v>
      </c>
      <c r="E158">
        <f t="shared" si="1"/>
        <v>558.35045412300019</v>
      </c>
      <c r="H158">
        <f t="shared" si="2"/>
        <v>190.42293600000002</v>
      </c>
      <c r="K158">
        <f t="shared" si="3"/>
        <v>695.39634499999988</v>
      </c>
    </row>
    <row r="159" spans="2:11" x14ac:dyDescent="0.35">
      <c r="B159">
        <f t="shared" si="0"/>
        <v>0</v>
      </c>
      <c r="E159">
        <f t="shared" si="1"/>
        <v>485.62414327350012</v>
      </c>
      <c r="H159">
        <f t="shared" si="2"/>
        <v>605.72629799999993</v>
      </c>
      <c r="K159">
        <f t="shared" si="3"/>
        <v>1604.9261799999999</v>
      </c>
    </row>
    <row r="160" spans="2:11" x14ac:dyDescent="0.35">
      <c r="B160">
        <f t="shared" si="0"/>
        <v>0</v>
      </c>
      <c r="E160">
        <f t="shared" si="1"/>
        <v>353.07455919120002</v>
      </c>
      <c r="H160">
        <f t="shared" si="2"/>
        <v>1110.96837</v>
      </c>
      <c r="K160">
        <f t="shared" si="3"/>
        <v>1271.9042999999999</v>
      </c>
    </row>
    <row r="161" spans="2:11" x14ac:dyDescent="0.35">
      <c r="B161">
        <f t="shared" si="0"/>
        <v>0</v>
      </c>
      <c r="E161">
        <f t="shared" si="1"/>
        <v>522.13393618154998</v>
      </c>
      <c r="H161">
        <f t="shared" si="2"/>
        <v>1096.191296</v>
      </c>
      <c r="K161">
        <f t="shared" si="3"/>
        <v>1251.3507000000002</v>
      </c>
    </row>
    <row r="162" spans="2:11" x14ac:dyDescent="0.35">
      <c r="B162">
        <f t="shared" si="0"/>
        <v>0</v>
      </c>
      <c r="E162">
        <f t="shared" si="1"/>
        <v>609.96269627369998</v>
      </c>
      <c r="H162">
        <f t="shared" si="2"/>
        <v>2017.81151</v>
      </c>
      <c r="K162">
        <f t="shared" si="3"/>
        <v>1181.226735</v>
      </c>
    </row>
    <row r="163" spans="2:11" x14ac:dyDescent="0.35">
      <c r="B163">
        <f t="shared" si="0"/>
        <v>0</v>
      </c>
      <c r="E163">
        <f t="shared" si="1"/>
        <v>423.60150098227507</v>
      </c>
      <c r="H163">
        <f t="shared" si="2"/>
        <v>2291.1875800000003</v>
      </c>
      <c r="K163">
        <f t="shared" si="3"/>
        <v>1309.9888799999999</v>
      </c>
    </row>
    <row r="164" spans="2:11" x14ac:dyDescent="0.35">
      <c r="B164">
        <f t="shared" si="0"/>
        <v>0</v>
      </c>
      <c r="E164">
        <f t="shared" si="1"/>
        <v>481.51866047670006</v>
      </c>
      <c r="H164">
        <f t="shared" si="2"/>
        <v>1672.0946550000001</v>
      </c>
      <c r="K164">
        <f t="shared" si="3"/>
        <v>1081.4813100000001</v>
      </c>
    </row>
    <row r="165" spans="2:11" x14ac:dyDescent="0.35">
      <c r="B165">
        <f t="shared" si="0"/>
        <v>0</v>
      </c>
      <c r="E165">
        <f t="shared" si="1"/>
        <v>202.34342031750001</v>
      </c>
      <c r="H165">
        <f t="shared" si="2"/>
        <v>1235.0286900000001</v>
      </c>
      <c r="K165">
        <f t="shared" si="3"/>
        <v>943.65143999999998</v>
      </c>
    </row>
    <row r="166" spans="2:11" x14ac:dyDescent="0.35">
      <c r="B166">
        <f t="shared" si="0"/>
        <v>0</v>
      </c>
      <c r="E166">
        <f t="shared" si="1"/>
        <v>436.35798297629998</v>
      </c>
      <c r="H166">
        <f t="shared" si="2"/>
        <v>942.37522500000011</v>
      </c>
      <c r="K166">
        <f t="shared" si="3"/>
        <v>1268.6802000000002</v>
      </c>
    </row>
    <row r="167" spans="2:11" x14ac:dyDescent="0.35">
      <c r="B167">
        <f t="shared" si="0"/>
        <v>0</v>
      </c>
      <c r="E167">
        <f t="shared" si="1"/>
        <v>174.48454438222501</v>
      </c>
      <c r="H167">
        <f t="shared" si="2"/>
        <v>698.21745750000002</v>
      </c>
      <c r="K167">
        <f t="shared" si="3"/>
        <v>468.76949000000002</v>
      </c>
    </row>
    <row r="168" spans="2:11" x14ac:dyDescent="0.35">
      <c r="B168">
        <f t="shared" si="0"/>
        <v>0</v>
      </c>
      <c r="E168">
        <f t="shared" si="1"/>
        <v>214.51333709767502</v>
      </c>
      <c r="H168">
        <f t="shared" si="2"/>
        <v>372.78562499999998</v>
      </c>
      <c r="K168">
        <f t="shared" si="3"/>
        <v>426.52042999999998</v>
      </c>
    </row>
    <row r="169" spans="2:11" x14ac:dyDescent="0.35">
      <c r="B169">
        <f t="shared" si="0"/>
        <v>0</v>
      </c>
      <c r="E169">
        <f t="shared" si="1"/>
        <v>188.26732212750002</v>
      </c>
      <c r="H169">
        <f t="shared" si="2"/>
        <v>2.4180220800000001</v>
      </c>
      <c r="K169">
        <f t="shared" si="3"/>
        <v>343.56730099999999</v>
      </c>
    </row>
    <row r="170" spans="2:11" x14ac:dyDescent="0.35">
      <c r="B170">
        <f t="shared" si="0"/>
        <v>0</v>
      </c>
      <c r="E170">
        <f t="shared" si="1"/>
        <v>106.58989912725001</v>
      </c>
      <c r="H170">
        <f t="shared" si="2"/>
        <v>0</v>
      </c>
      <c r="K170">
        <f t="shared" si="3"/>
        <v>89.468572499999993</v>
      </c>
    </row>
    <row r="171" spans="2:11" x14ac:dyDescent="0.35">
      <c r="B171">
        <f t="shared" ref="B171:B201" si="4">(B71+B72)/2*(A72-A71)</f>
        <v>0</v>
      </c>
      <c r="E171">
        <f t="shared" ref="E171:E201" si="5">(E71+E72)/2*(D72-D71)</f>
        <v>41.893106235750004</v>
      </c>
      <c r="H171">
        <f t="shared" ref="H171:H201" si="6">(H71+H72)/2*(G72-G71)</f>
        <v>1.20904542</v>
      </c>
      <c r="K171">
        <f t="shared" ref="K171:K201" si="7">(K71+K72)/2*(J72-J71)</f>
        <v>42.114704500000002</v>
      </c>
    </row>
    <row r="172" spans="2:11" x14ac:dyDescent="0.35">
      <c r="B172">
        <f t="shared" si="4"/>
        <v>0</v>
      </c>
      <c r="E172">
        <f t="shared" si="5"/>
        <v>19.627699002450004</v>
      </c>
      <c r="H172">
        <f t="shared" si="6"/>
        <v>-1.0747070400000001</v>
      </c>
      <c r="K172">
        <f t="shared" si="7"/>
        <v>2.6867675000000002</v>
      </c>
    </row>
    <row r="173" spans="2:11" x14ac:dyDescent="0.35">
      <c r="B173">
        <f t="shared" si="4"/>
        <v>0</v>
      </c>
      <c r="E173">
        <f t="shared" si="5"/>
        <v>-1.2392524554999997</v>
      </c>
      <c r="H173">
        <f t="shared" si="6"/>
        <v>-2.4180908400000005</v>
      </c>
      <c r="K173">
        <f t="shared" si="7"/>
        <v>2.1494140000000002</v>
      </c>
    </row>
    <row r="174" spans="2:11" x14ac:dyDescent="0.35">
      <c r="B174">
        <f t="shared" si="4"/>
        <v>0</v>
      </c>
      <c r="E174">
        <f t="shared" si="5"/>
        <v>-1.61204528</v>
      </c>
      <c r="H174">
        <f t="shared" si="6"/>
        <v>0.53735352000000003</v>
      </c>
      <c r="K174">
        <f t="shared" si="7"/>
        <v>2.0150757000000001</v>
      </c>
    </row>
    <row r="175" spans="2:11" x14ac:dyDescent="0.35">
      <c r="B175">
        <f t="shared" si="4"/>
        <v>0</v>
      </c>
      <c r="E175">
        <f t="shared" si="5"/>
        <v>2.0150565999999999</v>
      </c>
      <c r="H175">
        <f t="shared" si="6"/>
        <v>1.47772218</v>
      </c>
      <c r="K175">
        <f t="shared" si="7"/>
        <v>3.22412112</v>
      </c>
    </row>
    <row r="176" spans="2:11" x14ac:dyDescent="0.35">
      <c r="B176">
        <f t="shared" si="4"/>
        <v>0</v>
      </c>
      <c r="E176">
        <f t="shared" si="5"/>
        <v>1.8135509400000001</v>
      </c>
      <c r="H176">
        <f t="shared" si="6"/>
        <v>-1.8807372500000001</v>
      </c>
      <c r="K176">
        <f t="shared" si="7"/>
        <v>2.6867676</v>
      </c>
    </row>
    <row r="177" spans="2:11" x14ac:dyDescent="0.35">
      <c r="B177">
        <f t="shared" si="4"/>
        <v>0</v>
      </c>
      <c r="E177">
        <f t="shared" si="5"/>
        <v>0.7388400799999999</v>
      </c>
      <c r="H177">
        <f t="shared" si="6"/>
        <v>-1.3433837000000002</v>
      </c>
      <c r="K177">
        <f t="shared" si="7"/>
        <v>3.3584594999999999</v>
      </c>
    </row>
    <row r="178" spans="2:11" x14ac:dyDescent="0.35">
      <c r="B178">
        <f t="shared" si="4"/>
        <v>0</v>
      </c>
      <c r="E178">
        <f t="shared" si="5"/>
        <v>1.6120300000000001</v>
      </c>
      <c r="H178">
        <f t="shared" si="6"/>
        <v>1.20904542</v>
      </c>
      <c r="K178">
        <f t="shared" si="7"/>
        <v>3.3584594999999999</v>
      </c>
    </row>
    <row r="179" spans="2:11" x14ac:dyDescent="0.35">
      <c r="B179">
        <f t="shared" si="4"/>
        <v>0</v>
      </c>
      <c r="E179">
        <f t="shared" si="5"/>
        <v>0.73884008000000012</v>
      </c>
      <c r="H179">
        <f t="shared" si="6"/>
        <v>-2.2165832700000001</v>
      </c>
      <c r="K179">
        <f t="shared" si="7"/>
        <v>2.6867676</v>
      </c>
    </row>
    <row r="180" spans="2:11" x14ac:dyDescent="0.35">
      <c r="B180">
        <f t="shared" si="4"/>
        <v>0</v>
      </c>
      <c r="E180">
        <f t="shared" si="5"/>
        <v>1.3433647</v>
      </c>
      <c r="H180">
        <f t="shared" si="6"/>
        <v>-2.4180908400000001</v>
      </c>
      <c r="K180">
        <f t="shared" si="7"/>
        <v>1.6120605600000002</v>
      </c>
    </row>
    <row r="181" spans="2:11" x14ac:dyDescent="0.35">
      <c r="B181">
        <f t="shared" si="4"/>
        <v>0</v>
      </c>
      <c r="E181">
        <f t="shared" si="5"/>
        <v>1.7189999999944749E-5</v>
      </c>
      <c r="H181">
        <f t="shared" si="6"/>
        <v>1.3433837999999998</v>
      </c>
      <c r="K181">
        <f t="shared" si="7"/>
        <v>0</v>
      </c>
    </row>
    <row r="182" spans="2:11" x14ac:dyDescent="0.35">
      <c r="B182">
        <f t="shared" si="4"/>
        <v>0</v>
      </c>
      <c r="E182">
        <f t="shared" si="5"/>
        <v>-1.4776801599999998</v>
      </c>
      <c r="H182">
        <f t="shared" si="6"/>
        <v>2.6867676</v>
      </c>
      <c r="K182">
        <f t="shared" si="7"/>
        <v>0</v>
      </c>
    </row>
    <row r="183" spans="2:11" x14ac:dyDescent="0.35">
      <c r="B183">
        <f t="shared" si="4"/>
        <v>0</v>
      </c>
      <c r="E183">
        <f t="shared" si="5"/>
        <v>-1.8135509400000003</v>
      </c>
      <c r="H183">
        <f t="shared" si="6"/>
        <v>1.47772218</v>
      </c>
      <c r="K183">
        <f t="shared" si="7"/>
        <v>2.1494140000000002</v>
      </c>
    </row>
    <row r="184" spans="2:11" x14ac:dyDescent="0.35">
      <c r="B184">
        <f t="shared" si="4"/>
        <v>0</v>
      </c>
      <c r="E184">
        <f t="shared" si="5"/>
        <v>-0.60452271000000013</v>
      </c>
      <c r="H184">
        <f t="shared" si="6"/>
        <v>0.40301514000000005</v>
      </c>
      <c r="K184">
        <f t="shared" si="7"/>
        <v>4.43316643</v>
      </c>
    </row>
    <row r="185" spans="2:11" x14ac:dyDescent="0.35">
      <c r="B185">
        <f t="shared" si="4"/>
        <v>0</v>
      </c>
      <c r="E185">
        <f t="shared" si="5"/>
        <v>-81.40828664</v>
      </c>
      <c r="H185">
        <f t="shared" si="6"/>
        <v>0</v>
      </c>
      <c r="K185">
        <f t="shared" si="7"/>
        <v>-54.272705520000002</v>
      </c>
    </row>
    <row r="186" spans="2:11" x14ac:dyDescent="0.35">
      <c r="B186">
        <f t="shared" si="4"/>
        <v>0</v>
      </c>
      <c r="E186">
        <f t="shared" si="5"/>
        <v>0</v>
      </c>
      <c r="H186">
        <f t="shared" si="6"/>
        <v>0</v>
      </c>
      <c r="K186">
        <f t="shared" si="7"/>
        <v>0</v>
      </c>
    </row>
    <row r="187" spans="2:11" x14ac:dyDescent="0.35">
      <c r="B187">
        <f t="shared" si="4"/>
        <v>0</v>
      </c>
      <c r="E187">
        <f t="shared" si="5"/>
        <v>0</v>
      </c>
      <c r="H187">
        <f t="shared" si="6"/>
        <v>0</v>
      </c>
      <c r="K187">
        <f t="shared" si="7"/>
        <v>0</v>
      </c>
    </row>
    <row r="188" spans="2:11" x14ac:dyDescent="0.35">
      <c r="B188">
        <f t="shared" si="4"/>
        <v>0</v>
      </c>
      <c r="E188">
        <f t="shared" si="5"/>
        <v>0</v>
      </c>
      <c r="H188">
        <f t="shared" si="6"/>
        <v>0</v>
      </c>
      <c r="K188">
        <f t="shared" si="7"/>
        <v>0</v>
      </c>
    </row>
    <row r="189" spans="2:11" x14ac:dyDescent="0.35">
      <c r="B189">
        <f t="shared" si="4"/>
        <v>0</v>
      </c>
      <c r="E189">
        <f t="shared" si="5"/>
        <v>0</v>
      </c>
      <c r="H189">
        <f t="shared" si="6"/>
        <v>0</v>
      </c>
      <c r="K189">
        <f t="shared" si="7"/>
        <v>0</v>
      </c>
    </row>
    <row r="190" spans="2:11" x14ac:dyDescent="0.35">
      <c r="B190">
        <f t="shared" si="4"/>
        <v>0</v>
      </c>
      <c r="E190">
        <f t="shared" si="5"/>
        <v>0</v>
      </c>
      <c r="H190">
        <f t="shared" si="6"/>
        <v>0</v>
      </c>
      <c r="K190">
        <f t="shared" si="7"/>
        <v>0</v>
      </c>
    </row>
    <row r="191" spans="2:11" x14ac:dyDescent="0.35">
      <c r="B191">
        <f t="shared" si="4"/>
        <v>0</v>
      </c>
      <c r="E191">
        <f t="shared" si="5"/>
        <v>0</v>
      </c>
      <c r="H191">
        <f t="shared" si="6"/>
        <v>0</v>
      </c>
      <c r="K191">
        <f t="shared" si="7"/>
        <v>0</v>
      </c>
    </row>
    <row r="192" spans="2:11" x14ac:dyDescent="0.35">
      <c r="B192">
        <f t="shared" si="4"/>
        <v>0</v>
      </c>
      <c r="E192">
        <f t="shared" si="5"/>
        <v>0</v>
      </c>
      <c r="H192">
        <f t="shared" si="6"/>
        <v>0</v>
      </c>
      <c r="K192">
        <f t="shared" si="7"/>
        <v>0</v>
      </c>
    </row>
    <row r="193" spans="1:11" x14ac:dyDescent="0.35">
      <c r="B193">
        <f t="shared" si="4"/>
        <v>0</v>
      </c>
      <c r="E193">
        <f t="shared" si="5"/>
        <v>0</v>
      </c>
      <c r="H193">
        <f t="shared" si="6"/>
        <v>0</v>
      </c>
      <c r="K193">
        <f t="shared" si="7"/>
        <v>0</v>
      </c>
    </row>
    <row r="194" spans="1:11" x14ac:dyDescent="0.35">
      <c r="B194">
        <f t="shared" si="4"/>
        <v>0</v>
      </c>
      <c r="E194">
        <f t="shared" si="5"/>
        <v>0</v>
      </c>
      <c r="H194">
        <f t="shared" si="6"/>
        <v>0</v>
      </c>
      <c r="K194">
        <f t="shared" si="7"/>
        <v>0</v>
      </c>
    </row>
    <row r="195" spans="1:11" x14ac:dyDescent="0.35">
      <c r="B195">
        <f t="shared" si="4"/>
        <v>0</v>
      </c>
      <c r="E195">
        <f t="shared" si="5"/>
        <v>0</v>
      </c>
      <c r="H195">
        <f t="shared" si="6"/>
        <v>0</v>
      </c>
      <c r="K195">
        <f t="shared" si="7"/>
        <v>0</v>
      </c>
    </row>
    <row r="196" spans="1:11" x14ac:dyDescent="0.35">
      <c r="B196">
        <f t="shared" si="4"/>
        <v>0</v>
      </c>
      <c r="E196">
        <f t="shared" si="5"/>
        <v>0</v>
      </c>
      <c r="H196">
        <f t="shared" si="6"/>
        <v>0</v>
      </c>
      <c r="K196">
        <f t="shared" si="7"/>
        <v>0</v>
      </c>
    </row>
    <row r="197" spans="1:11" x14ac:dyDescent="0.35">
      <c r="B197">
        <f t="shared" si="4"/>
        <v>0</v>
      </c>
      <c r="E197">
        <f t="shared" si="5"/>
        <v>0</v>
      </c>
      <c r="H197">
        <f t="shared" si="6"/>
        <v>0</v>
      </c>
      <c r="K197">
        <f t="shared" si="7"/>
        <v>0</v>
      </c>
    </row>
    <row r="198" spans="1:11" x14ac:dyDescent="0.35">
      <c r="B198">
        <f t="shared" si="4"/>
        <v>0</v>
      </c>
      <c r="E198">
        <f t="shared" si="5"/>
        <v>0</v>
      </c>
      <c r="H198">
        <f t="shared" si="6"/>
        <v>0</v>
      </c>
      <c r="K198">
        <f t="shared" si="7"/>
        <v>0</v>
      </c>
    </row>
    <row r="199" spans="1:11" x14ac:dyDescent="0.35">
      <c r="B199">
        <f t="shared" si="4"/>
        <v>0</v>
      </c>
      <c r="E199">
        <f t="shared" si="5"/>
        <v>0</v>
      </c>
      <c r="H199">
        <f t="shared" si="6"/>
        <v>0</v>
      </c>
      <c r="K199">
        <f t="shared" si="7"/>
        <v>0</v>
      </c>
    </row>
    <row r="200" spans="1:11" x14ac:dyDescent="0.35">
      <c r="B200">
        <f t="shared" si="4"/>
        <v>0</v>
      </c>
      <c r="E200">
        <f t="shared" si="5"/>
        <v>0</v>
      </c>
      <c r="H200">
        <f t="shared" si="6"/>
        <v>0</v>
      </c>
      <c r="K200">
        <f t="shared" si="7"/>
        <v>0</v>
      </c>
    </row>
    <row r="201" spans="1:11" x14ac:dyDescent="0.35">
      <c r="B201">
        <f t="shared" si="4"/>
        <v>0</v>
      </c>
      <c r="E201">
        <f t="shared" si="5"/>
        <v>0</v>
      </c>
      <c r="H201">
        <f t="shared" si="6"/>
        <v>0</v>
      </c>
      <c r="K201">
        <f t="shared" si="7"/>
        <v>0</v>
      </c>
    </row>
    <row r="202" spans="1:11" ht="15" thickBot="1" x14ac:dyDescent="0.4">
      <c r="A202" s="3" t="s">
        <v>7</v>
      </c>
      <c r="B202" s="3">
        <f>SUM(B106:B201)</f>
        <v>0</v>
      </c>
      <c r="D202" s="3" t="s">
        <v>7</v>
      </c>
      <c r="E202" s="3">
        <f>SUM(E106:E201)</f>
        <v>7205.4142932533769</v>
      </c>
      <c r="G202" s="3" t="s">
        <v>7</v>
      </c>
      <c r="H202" s="3">
        <f>SUM(H106:H201)</f>
        <v>12369.229319285008</v>
      </c>
      <c r="J202" s="3" t="s">
        <v>7</v>
      </c>
      <c r="K202" s="3">
        <f>SUM(K106:K201)</f>
        <v>15353.730525804998</v>
      </c>
    </row>
    <row r="203" spans="1:11" ht="15" thickTop="1" x14ac:dyDescent="0.35"/>
    <row r="206" spans="1:11" x14ac:dyDescent="0.35">
      <c r="B206" t="s">
        <v>8</v>
      </c>
      <c r="C206" t="s">
        <v>9</v>
      </c>
      <c r="E206" t="s">
        <v>14</v>
      </c>
    </row>
    <row r="207" spans="1:11" x14ac:dyDescent="0.35">
      <c r="A207" t="s">
        <v>10</v>
      </c>
      <c r="B207">
        <v>0</v>
      </c>
      <c r="C207">
        <f>B202</f>
        <v>0</v>
      </c>
      <c r="E207">
        <f t="array" ref="E207:F210">LINEST(C207:C210,B207:B210,TRUE,TRUE)</f>
        <v>4098.0005282757302</v>
      </c>
      <c r="F207">
        <v>1048.3425440688516</v>
      </c>
    </row>
    <row r="208" spans="1:11" x14ac:dyDescent="0.35">
      <c r="A208" t="s">
        <v>11</v>
      </c>
      <c r="B208">
        <v>1.25</v>
      </c>
      <c r="C208">
        <f>E202</f>
        <v>7205.4142932533769</v>
      </c>
      <c r="E208">
        <v>533.96479802083843</v>
      </c>
      <c r="F208">
        <v>1248.6958317449537</v>
      </c>
    </row>
    <row r="209" spans="1:6" x14ac:dyDescent="0.35">
      <c r="A209" t="s">
        <v>12</v>
      </c>
      <c r="B209">
        <v>2.5</v>
      </c>
      <c r="C209">
        <f>H202</f>
        <v>12369.229319285008</v>
      </c>
      <c r="E209">
        <v>0.96715953140407762</v>
      </c>
      <c r="F209">
        <v>1492.4769824581749</v>
      </c>
    </row>
    <row r="210" spans="1:6" x14ac:dyDescent="0.35">
      <c r="A210" t="s">
        <v>13</v>
      </c>
      <c r="B210">
        <v>3.75</v>
      </c>
      <c r="C210">
        <f>K202</f>
        <v>15353.730525804998</v>
      </c>
      <c r="E210">
        <v>58.900470837018766</v>
      </c>
      <c r="F210">
        <v>2</v>
      </c>
    </row>
  </sheetData>
  <sheetProtection selectLockedCells="1"/>
  <mergeCells count="5">
    <mergeCell ref="A1:B1"/>
    <mergeCell ref="A3:B3"/>
    <mergeCell ref="D3:E3"/>
    <mergeCell ref="G3:H3"/>
    <mergeCell ref="J3:K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210"/>
  <sheetViews>
    <sheetView topLeftCell="B1" workbookViewId="0">
      <selection activeCell="B10" sqref="B10"/>
    </sheetView>
  </sheetViews>
  <sheetFormatPr defaultRowHeight="14.5" x14ac:dyDescent="0.35"/>
  <cols>
    <col min="1" max="2" width="26.7265625" customWidth="1"/>
    <col min="3" max="3" width="19.7265625" customWidth="1"/>
    <col min="4" max="5" width="24.7265625" customWidth="1"/>
    <col min="7" max="8" width="24.7265625" customWidth="1"/>
    <col min="10" max="11" width="24.7265625" customWidth="1"/>
  </cols>
  <sheetData>
    <row r="1" spans="1:11" ht="30" customHeight="1" thickBot="1" x14ac:dyDescent="0.65">
      <c r="A1" s="12" t="s">
        <v>17</v>
      </c>
      <c r="B1" s="13"/>
      <c r="C1" s="5">
        <f>F207/E207</f>
        <v>1.0499753443646445</v>
      </c>
      <c r="D1" s="2" t="s">
        <v>1</v>
      </c>
      <c r="G1" s="1" t="s">
        <v>15</v>
      </c>
      <c r="H1" s="4">
        <f>SQRT((E208/E207)^2+(F208/F207)^2)*F207/E207</f>
        <v>0.22443949947030195</v>
      </c>
    </row>
    <row r="3" spans="1:11" x14ac:dyDescent="0.35">
      <c r="A3" s="14" t="s">
        <v>2</v>
      </c>
      <c r="B3" s="14"/>
      <c r="C3" s="6"/>
      <c r="D3" s="15" t="s">
        <v>5</v>
      </c>
      <c r="E3" s="15"/>
      <c r="F3" s="6"/>
      <c r="G3" s="16" t="s">
        <v>6</v>
      </c>
      <c r="H3" s="16"/>
      <c r="I3" s="6"/>
      <c r="J3" s="11" t="s">
        <v>6</v>
      </c>
      <c r="K3" s="11"/>
    </row>
    <row r="4" spans="1:11" x14ac:dyDescent="0.35">
      <c r="A4" s="7"/>
      <c r="B4" s="7"/>
      <c r="C4" s="6"/>
      <c r="D4" s="8"/>
      <c r="E4" s="8"/>
      <c r="F4" s="6"/>
      <c r="G4" s="9"/>
      <c r="H4" s="9"/>
      <c r="I4" s="6"/>
      <c r="J4" s="10"/>
      <c r="K4" s="10"/>
    </row>
    <row r="5" spans="1:11" x14ac:dyDescent="0.35">
      <c r="A5" s="7" t="s">
        <v>3</v>
      </c>
      <c r="B5" s="7" t="s">
        <v>4</v>
      </c>
      <c r="C5" s="6"/>
      <c r="D5" s="8" t="s">
        <v>3</v>
      </c>
      <c r="E5" s="8" t="s">
        <v>4</v>
      </c>
      <c r="F5" s="6"/>
      <c r="G5" s="9" t="s">
        <v>3</v>
      </c>
      <c r="H5" s="9" t="s">
        <v>4</v>
      </c>
      <c r="I5" s="6"/>
      <c r="J5" s="10" t="s">
        <v>3</v>
      </c>
      <c r="K5" s="10" t="s">
        <v>4</v>
      </c>
    </row>
    <row r="6" spans="1:11" x14ac:dyDescent="0.35">
      <c r="A6">
        <v>-149</v>
      </c>
      <c r="B6" s="6">
        <v>18.665836500000001</v>
      </c>
      <c r="C6" s="6"/>
      <c r="D6">
        <v>-160</v>
      </c>
      <c r="E6">
        <v>43.413787999999997</v>
      </c>
      <c r="F6" s="6"/>
      <c r="G6">
        <v>-160</v>
      </c>
      <c r="H6">
        <v>14.261539000000001</v>
      </c>
      <c r="I6" s="6"/>
      <c r="J6">
        <v>-158</v>
      </c>
      <c r="K6">
        <v>21.81176</v>
      </c>
    </row>
    <row r="7" spans="1:11" x14ac:dyDescent="0.35">
      <c r="A7">
        <v>-135</v>
      </c>
      <c r="B7" s="6">
        <v>13.003164999999999</v>
      </c>
      <c r="C7" s="6"/>
      <c r="D7">
        <v>-147</v>
      </c>
      <c r="E7">
        <v>42.574874999999999</v>
      </c>
      <c r="F7" s="6"/>
      <c r="G7">
        <v>-150</v>
      </c>
      <c r="H7">
        <v>25.586860000000001</v>
      </c>
      <c r="I7" s="6"/>
      <c r="J7">
        <v>-143</v>
      </c>
      <c r="K7">
        <v>20.763110999999999</v>
      </c>
    </row>
    <row r="8" spans="1:11" x14ac:dyDescent="0.35">
      <c r="A8">
        <v>-115</v>
      </c>
      <c r="B8" s="6">
        <v>15.834495499999999</v>
      </c>
      <c r="C8" s="6"/>
      <c r="D8">
        <v>-139</v>
      </c>
      <c r="E8">
        <v>40.897039999999997</v>
      </c>
      <c r="F8" s="6"/>
      <c r="G8">
        <v>-140</v>
      </c>
      <c r="H8">
        <v>35.653835000000001</v>
      </c>
      <c r="I8" s="6"/>
      <c r="J8">
        <v>-138</v>
      </c>
      <c r="K8">
        <v>22.440950000000001</v>
      </c>
    </row>
    <row r="9" spans="1:11" x14ac:dyDescent="0.35">
      <c r="A9">
        <v>-95</v>
      </c>
      <c r="B9" s="6">
        <v>0</v>
      </c>
      <c r="C9" s="6"/>
      <c r="D9">
        <v>-129</v>
      </c>
      <c r="E9">
        <v>39.009480000000003</v>
      </c>
      <c r="F9" s="6"/>
      <c r="G9">
        <v>-131</v>
      </c>
      <c r="H9">
        <v>43.83325</v>
      </c>
      <c r="I9" s="6"/>
      <c r="J9">
        <v>-127</v>
      </c>
      <c r="K9">
        <v>22.02148</v>
      </c>
    </row>
    <row r="10" spans="1:11" x14ac:dyDescent="0.35">
      <c r="A10">
        <v>-117</v>
      </c>
      <c r="B10" s="6">
        <v>16.673410000000001</v>
      </c>
      <c r="C10" s="6"/>
      <c r="D10">
        <v>-119</v>
      </c>
      <c r="E10">
        <v>36.492739999999998</v>
      </c>
      <c r="F10" s="6"/>
      <c r="G10">
        <v>-120</v>
      </c>
      <c r="H10">
        <v>55.158566</v>
      </c>
      <c r="I10" s="6"/>
      <c r="J10">
        <v>-117</v>
      </c>
      <c r="K10">
        <v>23.909040000000001</v>
      </c>
    </row>
    <row r="11" spans="1:11" x14ac:dyDescent="0.35">
      <c r="A11">
        <v>-109</v>
      </c>
      <c r="B11" s="6">
        <v>15.939358500000001</v>
      </c>
      <c r="C11" s="6"/>
      <c r="D11">
        <v>-111</v>
      </c>
      <c r="E11">
        <v>37.121932999999999</v>
      </c>
      <c r="F11" s="6"/>
      <c r="G11">
        <v>-111</v>
      </c>
      <c r="H11">
        <v>45.720806000000003</v>
      </c>
      <c r="I11" s="6"/>
      <c r="J11">
        <v>-106</v>
      </c>
      <c r="K11">
        <v>23.070129999999999</v>
      </c>
    </row>
    <row r="12" spans="1:11" x14ac:dyDescent="0.35">
      <c r="A12">
        <v>-102</v>
      </c>
      <c r="B12" s="6">
        <v>14.680986499999999</v>
      </c>
      <c r="C12" s="6"/>
      <c r="D12">
        <v>-102</v>
      </c>
      <c r="E12">
        <v>35.234380000000002</v>
      </c>
      <c r="F12" s="6"/>
      <c r="G12">
        <v>-102</v>
      </c>
      <c r="H12">
        <v>44.252685999999997</v>
      </c>
      <c r="I12" s="6"/>
      <c r="J12">
        <v>-98</v>
      </c>
      <c r="K12">
        <v>22.440940000000001</v>
      </c>
    </row>
    <row r="13" spans="1:11" x14ac:dyDescent="0.35">
      <c r="A13">
        <v>-90</v>
      </c>
      <c r="B13" s="6">
        <v>13.842074999999999</v>
      </c>
      <c r="C13" s="6"/>
      <c r="D13">
        <v>-85</v>
      </c>
      <c r="E13">
        <v>34.60519</v>
      </c>
      <c r="F13" s="6"/>
      <c r="G13">
        <v>-90</v>
      </c>
      <c r="H13">
        <v>42.574860000000001</v>
      </c>
      <c r="I13" s="6"/>
      <c r="J13">
        <v>-91</v>
      </c>
      <c r="K13">
        <v>23.909040000000001</v>
      </c>
    </row>
    <row r="14" spans="1:11" x14ac:dyDescent="0.35">
      <c r="A14">
        <v>-83</v>
      </c>
      <c r="B14" s="6">
        <v>12.583705999999999</v>
      </c>
      <c r="C14" s="6"/>
      <c r="D14">
        <v>-82</v>
      </c>
      <c r="E14">
        <v>32.088448</v>
      </c>
      <c r="F14" s="6"/>
      <c r="G14">
        <v>-86</v>
      </c>
      <c r="H14">
        <v>40.477580000000003</v>
      </c>
      <c r="I14" s="6"/>
      <c r="J14">
        <v>-81</v>
      </c>
      <c r="K14">
        <v>22.23122</v>
      </c>
    </row>
    <row r="15" spans="1:11" x14ac:dyDescent="0.35">
      <c r="A15">
        <v>-73</v>
      </c>
      <c r="B15" s="6">
        <v>11.639924000000001</v>
      </c>
      <c r="C15" s="6"/>
      <c r="D15">
        <v>-73</v>
      </c>
      <c r="E15">
        <v>32.507899999999999</v>
      </c>
      <c r="F15" s="6"/>
      <c r="G15">
        <v>-74</v>
      </c>
      <c r="H15">
        <v>39.638669999999998</v>
      </c>
      <c r="I15" s="6"/>
      <c r="J15">
        <v>-73</v>
      </c>
      <c r="K15">
        <v>23.070119999999999</v>
      </c>
    </row>
    <row r="16" spans="1:11" x14ac:dyDescent="0.35">
      <c r="A16">
        <v>-65</v>
      </c>
      <c r="B16" s="6">
        <v>11.325335000000001</v>
      </c>
      <c r="C16" s="6"/>
      <c r="D16">
        <v>-63</v>
      </c>
      <c r="E16">
        <v>28.732800000000001</v>
      </c>
      <c r="F16" s="6"/>
      <c r="G16">
        <v>-63</v>
      </c>
      <c r="H16">
        <v>38.380310000000001</v>
      </c>
      <c r="I16" s="6"/>
      <c r="J16">
        <v>-64</v>
      </c>
      <c r="K16">
        <v>24.538229999999999</v>
      </c>
    </row>
    <row r="17" spans="1:11" x14ac:dyDescent="0.35">
      <c r="A17">
        <v>-56</v>
      </c>
      <c r="B17" s="6">
        <v>10.3815595</v>
      </c>
      <c r="C17" s="6"/>
      <c r="D17">
        <v>-50</v>
      </c>
      <c r="E17">
        <v>28.732790000000001</v>
      </c>
      <c r="F17" s="6"/>
      <c r="G17">
        <v>-56</v>
      </c>
      <c r="H17">
        <v>37.54139</v>
      </c>
      <c r="I17" s="6"/>
      <c r="J17">
        <v>-54</v>
      </c>
      <c r="K17">
        <v>23.909039</v>
      </c>
    </row>
    <row r="18" spans="1:11" x14ac:dyDescent="0.35">
      <c r="A18">
        <v>-48</v>
      </c>
      <c r="B18" s="6">
        <v>8.9134604999999993</v>
      </c>
      <c r="C18" s="6"/>
      <c r="D18">
        <v>-46</v>
      </c>
      <c r="E18">
        <v>28.523060000000001</v>
      </c>
      <c r="F18" s="6"/>
      <c r="G18">
        <v>-46</v>
      </c>
      <c r="H18">
        <v>35.653840000000002</v>
      </c>
      <c r="I18" s="6"/>
      <c r="J18">
        <v>-44</v>
      </c>
      <c r="K18">
        <v>24.328489999999999</v>
      </c>
    </row>
    <row r="19" spans="1:11" x14ac:dyDescent="0.35">
      <c r="A19">
        <v>-35</v>
      </c>
      <c r="B19" s="6">
        <v>8.0745450000000005</v>
      </c>
      <c r="C19" s="6"/>
      <c r="D19">
        <v>-36</v>
      </c>
      <c r="E19">
        <v>26.216051</v>
      </c>
      <c r="F19" s="6"/>
      <c r="G19">
        <v>-37</v>
      </c>
      <c r="H19">
        <v>35.234366999999999</v>
      </c>
      <c r="I19" s="6"/>
      <c r="J19">
        <v>-35</v>
      </c>
      <c r="K19">
        <v>24.118770000000001</v>
      </c>
    </row>
    <row r="20" spans="1:11" x14ac:dyDescent="0.35">
      <c r="A20">
        <v>-30</v>
      </c>
      <c r="B20" s="6">
        <v>7.8648199999999999</v>
      </c>
      <c r="C20" s="6"/>
      <c r="D20">
        <v>-20</v>
      </c>
      <c r="E20">
        <v>24.538219999999999</v>
      </c>
      <c r="F20" s="6"/>
      <c r="G20">
        <v>-30</v>
      </c>
      <c r="H20">
        <v>33.556553000000001</v>
      </c>
      <c r="I20" s="6"/>
      <c r="J20">
        <v>-28</v>
      </c>
      <c r="K20">
        <v>24.747949999999999</v>
      </c>
    </row>
    <row r="21" spans="1:11" x14ac:dyDescent="0.35">
      <c r="A21">
        <v>-25</v>
      </c>
      <c r="B21" s="6">
        <v>7.2356299999999996</v>
      </c>
      <c r="C21" s="6"/>
      <c r="D21">
        <v>-18</v>
      </c>
      <c r="E21">
        <v>23.070131</v>
      </c>
      <c r="F21" s="6"/>
      <c r="G21">
        <v>-19</v>
      </c>
      <c r="H21">
        <v>32.507899999999999</v>
      </c>
      <c r="I21" s="6"/>
      <c r="J21">
        <v>-16</v>
      </c>
      <c r="K21">
        <v>25.377140000000001</v>
      </c>
    </row>
    <row r="22" spans="1:11" x14ac:dyDescent="0.35">
      <c r="A22">
        <v>-8</v>
      </c>
      <c r="B22" s="6">
        <v>6.2918494999999997</v>
      </c>
      <c r="C22" s="6"/>
      <c r="D22">
        <v>-3</v>
      </c>
      <c r="E22">
        <v>23.279861</v>
      </c>
      <c r="F22" s="6"/>
      <c r="G22">
        <v>-11</v>
      </c>
      <c r="H22">
        <v>30.620348</v>
      </c>
      <c r="I22" s="6"/>
      <c r="J22">
        <v>-8</v>
      </c>
      <c r="K22">
        <v>24.118770000000001</v>
      </c>
    </row>
    <row r="23" spans="1:11" x14ac:dyDescent="0.35">
      <c r="A23">
        <v>1</v>
      </c>
      <c r="B23" s="6">
        <v>5.872395</v>
      </c>
      <c r="C23" s="6"/>
      <c r="D23">
        <v>0</v>
      </c>
      <c r="E23">
        <v>22.02149</v>
      </c>
      <c r="F23" s="6"/>
      <c r="G23">
        <v>0</v>
      </c>
      <c r="H23">
        <v>28.732790000000001</v>
      </c>
      <c r="I23" s="6"/>
      <c r="J23">
        <v>3</v>
      </c>
      <c r="K23">
        <v>23.699310000000001</v>
      </c>
    </row>
    <row r="24" spans="1:11" x14ac:dyDescent="0.35">
      <c r="A24">
        <v>13</v>
      </c>
      <c r="B24" s="6">
        <v>5.7675299999999998</v>
      </c>
      <c r="C24" s="6"/>
      <c r="D24">
        <v>10</v>
      </c>
      <c r="E24">
        <v>21.81176</v>
      </c>
      <c r="F24" s="6"/>
      <c r="G24">
        <v>7</v>
      </c>
      <c r="H24">
        <v>28.313330000000001</v>
      </c>
      <c r="I24" s="6"/>
      <c r="J24">
        <v>12</v>
      </c>
      <c r="K24">
        <v>23.69932</v>
      </c>
    </row>
    <row r="25" spans="1:11" x14ac:dyDescent="0.35">
      <c r="A25">
        <v>17</v>
      </c>
      <c r="B25" s="6">
        <v>5.03348</v>
      </c>
      <c r="C25" s="6"/>
      <c r="D25">
        <v>18</v>
      </c>
      <c r="E25">
        <v>20.55339</v>
      </c>
      <c r="F25" s="6"/>
      <c r="G25">
        <v>18</v>
      </c>
      <c r="H25">
        <v>26.84524</v>
      </c>
      <c r="I25" s="6"/>
      <c r="J25">
        <v>18</v>
      </c>
      <c r="K25">
        <v>24.118769</v>
      </c>
    </row>
    <row r="26" spans="1:11" x14ac:dyDescent="0.35">
      <c r="A26">
        <v>29</v>
      </c>
      <c r="B26" s="6">
        <v>5.03348</v>
      </c>
      <c r="C26" s="6"/>
      <c r="D26">
        <v>29</v>
      </c>
      <c r="E26">
        <v>19.295020000000001</v>
      </c>
      <c r="F26" s="6"/>
      <c r="G26">
        <v>27</v>
      </c>
      <c r="H26">
        <v>26.006329999999998</v>
      </c>
      <c r="I26" s="6"/>
      <c r="J26">
        <v>27</v>
      </c>
      <c r="K26">
        <v>24.747959999999999</v>
      </c>
    </row>
    <row r="27" spans="1:11" x14ac:dyDescent="0.35">
      <c r="A27">
        <v>37</v>
      </c>
      <c r="B27" s="6">
        <v>4.2994300000000001</v>
      </c>
      <c r="C27" s="6"/>
      <c r="D27">
        <v>42</v>
      </c>
      <c r="E27">
        <v>18.66583</v>
      </c>
      <c r="F27" s="6"/>
      <c r="G27">
        <v>38</v>
      </c>
      <c r="H27">
        <v>24.328499999999998</v>
      </c>
      <c r="I27" s="6"/>
      <c r="J27">
        <v>38</v>
      </c>
      <c r="K27">
        <v>26.63551</v>
      </c>
    </row>
    <row r="28" spans="1:11" x14ac:dyDescent="0.35">
      <c r="A28">
        <v>45</v>
      </c>
      <c r="B28" s="6">
        <v>4.4042950000000003</v>
      </c>
      <c r="C28" s="6"/>
      <c r="D28">
        <v>49</v>
      </c>
      <c r="E28">
        <v>18.036639999999998</v>
      </c>
      <c r="F28" s="6"/>
      <c r="G28">
        <v>50</v>
      </c>
      <c r="H28">
        <v>24.328499000000001</v>
      </c>
      <c r="I28" s="6"/>
      <c r="J28">
        <v>47</v>
      </c>
      <c r="K28">
        <v>19.504750999999999</v>
      </c>
    </row>
    <row r="29" spans="1:11" x14ac:dyDescent="0.35">
      <c r="A29">
        <v>56</v>
      </c>
      <c r="B29" s="6">
        <v>4.8237500000000004</v>
      </c>
      <c r="C29" s="6"/>
      <c r="D29">
        <v>58</v>
      </c>
      <c r="E29">
        <v>16.778269999999999</v>
      </c>
      <c r="F29" s="6"/>
      <c r="G29">
        <v>58</v>
      </c>
      <c r="H29">
        <v>22.440947999999999</v>
      </c>
      <c r="I29" s="6"/>
      <c r="J29">
        <v>58</v>
      </c>
      <c r="K29">
        <v>22.650670000000002</v>
      </c>
    </row>
    <row r="30" spans="1:11" x14ac:dyDescent="0.35">
      <c r="A30">
        <v>66</v>
      </c>
      <c r="B30" s="6">
        <v>4.4042994999999996</v>
      </c>
      <c r="C30" s="6"/>
      <c r="D30">
        <v>66</v>
      </c>
      <c r="E30">
        <v>16.149090000000001</v>
      </c>
      <c r="F30" s="6"/>
      <c r="G30">
        <v>66</v>
      </c>
      <c r="H30">
        <v>21.392299999999999</v>
      </c>
      <c r="I30" s="6"/>
      <c r="J30">
        <v>64</v>
      </c>
      <c r="K30">
        <v>26.216059000000001</v>
      </c>
    </row>
    <row r="31" spans="1:11" x14ac:dyDescent="0.35">
      <c r="A31">
        <v>74</v>
      </c>
      <c r="B31" s="6">
        <v>4.2994349999999999</v>
      </c>
      <c r="C31" s="6"/>
      <c r="D31">
        <v>78</v>
      </c>
      <c r="E31">
        <v>16.149090000000001</v>
      </c>
      <c r="F31" s="6"/>
      <c r="G31">
        <v>78</v>
      </c>
      <c r="H31">
        <v>20.972850000000001</v>
      </c>
      <c r="I31" s="6"/>
      <c r="J31">
        <v>74</v>
      </c>
      <c r="K31">
        <v>27.264697999999999</v>
      </c>
    </row>
    <row r="32" spans="1:11" x14ac:dyDescent="0.35">
      <c r="A32">
        <v>84</v>
      </c>
      <c r="B32" s="6">
        <v>4.8237550000000002</v>
      </c>
      <c r="C32" s="6"/>
      <c r="D32">
        <v>86</v>
      </c>
      <c r="E32">
        <v>15.100450500000001</v>
      </c>
      <c r="F32" s="6"/>
      <c r="G32">
        <v>87</v>
      </c>
      <c r="H32">
        <v>19.295020999999998</v>
      </c>
      <c r="I32" s="6"/>
      <c r="J32">
        <v>91</v>
      </c>
      <c r="K32">
        <v>26.425789000000002</v>
      </c>
    </row>
    <row r="33" spans="1:11" x14ac:dyDescent="0.35">
      <c r="A33">
        <v>94</v>
      </c>
      <c r="B33" s="6">
        <v>4.9286149999999997</v>
      </c>
      <c r="C33" s="6"/>
      <c r="D33">
        <v>93</v>
      </c>
      <c r="E33">
        <v>16.149077999999999</v>
      </c>
      <c r="F33" s="6"/>
      <c r="G33">
        <v>99</v>
      </c>
      <c r="H33">
        <v>18.66583</v>
      </c>
      <c r="I33" s="6"/>
      <c r="J33">
        <v>94</v>
      </c>
      <c r="K33">
        <v>27.684149999999999</v>
      </c>
    </row>
    <row r="34" spans="1:11" x14ac:dyDescent="0.35">
      <c r="A34">
        <v>103</v>
      </c>
      <c r="B34" s="6">
        <v>5.0334795000000003</v>
      </c>
      <c r="C34" s="6"/>
      <c r="D34">
        <v>103</v>
      </c>
      <c r="E34">
        <v>16.358820000000001</v>
      </c>
      <c r="F34" s="6"/>
      <c r="G34">
        <v>104</v>
      </c>
      <c r="H34">
        <v>18.66583</v>
      </c>
      <c r="I34" s="6"/>
      <c r="J34">
        <v>104</v>
      </c>
      <c r="K34">
        <v>27.893878999999998</v>
      </c>
    </row>
    <row r="35" spans="1:11" x14ac:dyDescent="0.35">
      <c r="A35">
        <v>110</v>
      </c>
      <c r="B35" s="6">
        <v>5.1383450000000002</v>
      </c>
      <c r="C35" s="6"/>
      <c r="D35">
        <v>119</v>
      </c>
      <c r="E35">
        <v>15.310180000000001</v>
      </c>
      <c r="F35" s="6"/>
      <c r="G35">
        <v>116</v>
      </c>
      <c r="H35">
        <v>17.617180000000001</v>
      </c>
      <c r="I35" s="6"/>
      <c r="J35">
        <v>112</v>
      </c>
      <c r="K35">
        <v>28.523060000000001</v>
      </c>
    </row>
    <row r="36" spans="1:11" x14ac:dyDescent="0.35">
      <c r="A36">
        <v>124</v>
      </c>
      <c r="B36" s="6">
        <v>5.6626700000000003</v>
      </c>
      <c r="C36" s="6"/>
      <c r="D36">
        <v>123</v>
      </c>
      <c r="E36">
        <v>16.149090000000001</v>
      </c>
      <c r="F36" s="6"/>
      <c r="G36">
        <v>123</v>
      </c>
      <c r="H36">
        <v>18.036652</v>
      </c>
      <c r="I36" s="6"/>
      <c r="J36">
        <v>122</v>
      </c>
      <c r="K36">
        <v>34.60519</v>
      </c>
    </row>
    <row r="37" spans="1:11" x14ac:dyDescent="0.35">
      <c r="A37">
        <v>129</v>
      </c>
      <c r="B37" s="6">
        <v>6.5015850000000004</v>
      </c>
      <c r="C37" s="6"/>
      <c r="D37">
        <v>131</v>
      </c>
      <c r="E37">
        <v>15.310181</v>
      </c>
      <c r="F37" s="6"/>
      <c r="G37">
        <v>130</v>
      </c>
      <c r="H37">
        <v>17.19773</v>
      </c>
      <c r="I37" s="6"/>
      <c r="J37">
        <v>132</v>
      </c>
      <c r="K37">
        <v>50.544547999999999</v>
      </c>
    </row>
    <row r="38" spans="1:11" x14ac:dyDescent="0.35">
      <c r="A38">
        <v>142</v>
      </c>
      <c r="B38" s="6">
        <v>7.5502200000000004</v>
      </c>
      <c r="C38" s="6"/>
      <c r="D38">
        <v>141</v>
      </c>
      <c r="E38">
        <v>17.19773</v>
      </c>
      <c r="F38" s="6"/>
      <c r="G38">
        <v>141</v>
      </c>
      <c r="H38">
        <v>16.149090000000001</v>
      </c>
      <c r="I38" s="6"/>
      <c r="J38">
        <v>142</v>
      </c>
      <c r="K38">
        <v>74.873040000000003</v>
      </c>
    </row>
    <row r="39" spans="1:11" x14ac:dyDescent="0.35">
      <c r="A39">
        <v>151</v>
      </c>
      <c r="B39" s="6">
        <v>8.3891399999999994</v>
      </c>
      <c r="C39" s="6"/>
      <c r="D39">
        <v>151</v>
      </c>
      <c r="E39">
        <v>16.778279999999999</v>
      </c>
      <c r="F39" s="6"/>
      <c r="G39">
        <v>152</v>
      </c>
      <c r="H39">
        <v>17.407450000000001</v>
      </c>
      <c r="I39" s="6"/>
      <c r="J39">
        <v>150</v>
      </c>
      <c r="K39">
        <v>92.699960000000004</v>
      </c>
    </row>
    <row r="40" spans="1:11" x14ac:dyDescent="0.35">
      <c r="A40">
        <v>161</v>
      </c>
      <c r="B40" s="6">
        <v>8.179411</v>
      </c>
      <c r="C40" s="6"/>
      <c r="D40">
        <v>161</v>
      </c>
      <c r="E40">
        <v>17.197731000000001</v>
      </c>
      <c r="F40" s="6"/>
      <c r="G40">
        <v>163</v>
      </c>
      <c r="H40">
        <v>16.778269999999999</v>
      </c>
      <c r="I40" s="6"/>
      <c r="J40">
        <v>155</v>
      </c>
      <c r="K40">
        <v>110.31713999999999</v>
      </c>
    </row>
    <row r="41" spans="1:11" x14ac:dyDescent="0.35">
      <c r="A41">
        <v>167</v>
      </c>
      <c r="B41" s="6">
        <v>9.8572349999999993</v>
      </c>
      <c r="C41" s="6"/>
      <c r="D41">
        <v>168</v>
      </c>
      <c r="E41">
        <v>19.714469999999999</v>
      </c>
      <c r="F41" s="6"/>
      <c r="G41">
        <v>170</v>
      </c>
      <c r="H41">
        <v>16.988</v>
      </c>
      <c r="I41" s="6"/>
      <c r="J41">
        <v>168</v>
      </c>
      <c r="K41">
        <v>121.642494</v>
      </c>
    </row>
    <row r="42" spans="1:11" x14ac:dyDescent="0.35">
      <c r="A42">
        <v>178</v>
      </c>
      <c r="B42" s="6">
        <v>10.591284</v>
      </c>
      <c r="C42" s="6"/>
      <c r="D42">
        <v>178</v>
      </c>
      <c r="E42">
        <v>20.34366</v>
      </c>
      <c r="F42" s="6"/>
      <c r="G42">
        <v>177</v>
      </c>
      <c r="H42">
        <v>17.19773</v>
      </c>
      <c r="I42" s="6"/>
      <c r="J42">
        <v>175</v>
      </c>
      <c r="K42">
        <v>131.29</v>
      </c>
    </row>
    <row r="43" spans="1:11" x14ac:dyDescent="0.35">
      <c r="A43">
        <v>187</v>
      </c>
      <c r="B43" s="6">
        <v>10.381555000000001</v>
      </c>
      <c r="C43" s="6"/>
      <c r="D43">
        <v>190</v>
      </c>
      <c r="E43">
        <v>23.909030000000001</v>
      </c>
      <c r="F43" s="6"/>
      <c r="G43">
        <v>189</v>
      </c>
      <c r="H43">
        <v>18.456099999999999</v>
      </c>
      <c r="I43" s="6"/>
      <c r="J43">
        <v>188</v>
      </c>
      <c r="K43">
        <v>141.98613</v>
      </c>
    </row>
    <row r="44" spans="1:11" x14ac:dyDescent="0.35">
      <c r="A44">
        <v>199</v>
      </c>
      <c r="B44" s="6">
        <v>10.696149999999999</v>
      </c>
      <c r="C44" s="6"/>
      <c r="D44">
        <v>198</v>
      </c>
      <c r="E44">
        <v>22.860389999999999</v>
      </c>
      <c r="F44" s="6"/>
      <c r="G44">
        <v>200</v>
      </c>
      <c r="H44">
        <v>18.456099999999999</v>
      </c>
      <c r="I44" s="6"/>
      <c r="J44">
        <v>195</v>
      </c>
      <c r="K44">
        <v>147.43908999999999</v>
      </c>
    </row>
    <row r="45" spans="1:11" x14ac:dyDescent="0.35">
      <c r="A45">
        <v>206</v>
      </c>
      <c r="B45" s="6">
        <v>10.801015</v>
      </c>
      <c r="C45" s="6"/>
      <c r="D45">
        <v>206</v>
      </c>
      <c r="E45">
        <v>25.796589000000001</v>
      </c>
      <c r="F45" s="6"/>
      <c r="G45">
        <v>208</v>
      </c>
      <c r="H45">
        <v>20.133929999999999</v>
      </c>
      <c r="I45" s="6"/>
      <c r="J45">
        <v>210</v>
      </c>
      <c r="K45">
        <v>151.63364999999999</v>
      </c>
    </row>
    <row r="46" spans="1:11" x14ac:dyDescent="0.35">
      <c r="A46">
        <v>217</v>
      </c>
      <c r="B46" s="6">
        <v>11.01074</v>
      </c>
      <c r="C46" s="6"/>
      <c r="D46">
        <v>216</v>
      </c>
      <c r="E46">
        <v>25.377140000000001</v>
      </c>
      <c r="F46" s="6"/>
      <c r="G46">
        <v>218</v>
      </c>
      <c r="H46">
        <v>21.392302000000001</v>
      </c>
      <c r="I46" s="6"/>
      <c r="J46">
        <v>216</v>
      </c>
      <c r="K46">
        <v>154.98929999999999</v>
      </c>
    </row>
    <row r="47" spans="1:11" x14ac:dyDescent="0.35">
      <c r="A47">
        <v>225</v>
      </c>
      <c r="B47" s="6">
        <v>11.535064999999999</v>
      </c>
      <c r="C47" s="6"/>
      <c r="D47">
        <v>225</v>
      </c>
      <c r="E47">
        <v>28.103611000000001</v>
      </c>
      <c r="F47" s="6"/>
      <c r="G47">
        <v>225</v>
      </c>
      <c r="H47">
        <v>22.650670000000002</v>
      </c>
      <c r="I47" s="6"/>
      <c r="J47">
        <v>226</v>
      </c>
      <c r="K47">
        <v>157.71575999999999</v>
      </c>
    </row>
    <row r="48" spans="1:11" x14ac:dyDescent="0.35">
      <c r="A48">
        <v>233</v>
      </c>
      <c r="B48" s="6">
        <v>11.639925</v>
      </c>
      <c r="C48" s="6"/>
      <c r="D48">
        <v>235</v>
      </c>
      <c r="E48">
        <v>26.425781000000001</v>
      </c>
      <c r="F48" s="6"/>
      <c r="G48">
        <v>238</v>
      </c>
      <c r="H48">
        <v>24.95768</v>
      </c>
      <c r="I48" s="6"/>
      <c r="J48">
        <v>234</v>
      </c>
      <c r="K48">
        <v>160.23249999999999</v>
      </c>
    </row>
    <row r="49" spans="1:11" x14ac:dyDescent="0.35">
      <c r="A49">
        <v>240</v>
      </c>
      <c r="B49" s="6">
        <v>11.430199999999999</v>
      </c>
      <c r="C49" s="6"/>
      <c r="D49">
        <v>243</v>
      </c>
      <c r="E49">
        <v>27.054970000000001</v>
      </c>
      <c r="F49" s="6"/>
      <c r="G49">
        <v>247</v>
      </c>
      <c r="H49">
        <v>26.006319999999999</v>
      </c>
      <c r="I49" s="6"/>
      <c r="J49">
        <v>243</v>
      </c>
      <c r="K49">
        <v>161.91033999999999</v>
      </c>
    </row>
    <row r="50" spans="1:11" x14ac:dyDescent="0.35">
      <c r="A50">
        <v>255</v>
      </c>
      <c r="B50" s="6">
        <v>11.3253355</v>
      </c>
      <c r="C50" s="6"/>
      <c r="D50">
        <v>255</v>
      </c>
      <c r="E50">
        <v>26.63551</v>
      </c>
      <c r="F50" s="6"/>
      <c r="G50">
        <v>254</v>
      </c>
      <c r="H50">
        <v>26.845230000000001</v>
      </c>
      <c r="I50" s="6"/>
      <c r="J50">
        <v>252</v>
      </c>
      <c r="K50">
        <v>162.32979</v>
      </c>
    </row>
    <row r="51" spans="1:11" x14ac:dyDescent="0.35">
      <c r="A51">
        <v>263</v>
      </c>
      <c r="B51" s="6">
        <v>11.5350655</v>
      </c>
      <c r="C51" s="6"/>
      <c r="D51">
        <v>263</v>
      </c>
      <c r="E51">
        <v>28.103611000000001</v>
      </c>
      <c r="F51" s="6"/>
      <c r="G51">
        <v>262</v>
      </c>
      <c r="H51">
        <v>28.31334</v>
      </c>
      <c r="I51" s="6"/>
      <c r="J51">
        <v>262</v>
      </c>
      <c r="K51">
        <v>162.74924999999999</v>
      </c>
    </row>
    <row r="52" spans="1:11" x14ac:dyDescent="0.35">
      <c r="A52">
        <v>272</v>
      </c>
      <c r="B52" s="6">
        <v>11.63993</v>
      </c>
      <c r="C52" s="6"/>
      <c r="D52">
        <v>272</v>
      </c>
      <c r="E52">
        <v>27.474419000000001</v>
      </c>
      <c r="F52" s="6"/>
      <c r="G52">
        <v>275</v>
      </c>
      <c r="H52">
        <v>29.571712000000002</v>
      </c>
      <c r="I52" s="6"/>
      <c r="J52">
        <v>272</v>
      </c>
      <c r="K52">
        <v>163.58817999999999</v>
      </c>
    </row>
    <row r="53" spans="1:11" x14ac:dyDescent="0.35">
      <c r="A53">
        <v>281</v>
      </c>
      <c r="B53" s="6">
        <v>11.849655</v>
      </c>
      <c r="C53" s="6"/>
      <c r="D53">
        <v>282</v>
      </c>
      <c r="E53">
        <v>26.63551</v>
      </c>
      <c r="F53" s="6"/>
      <c r="G53">
        <v>281</v>
      </c>
      <c r="H53">
        <v>28.313341000000001</v>
      </c>
      <c r="I53" s="6"/>
      <c r="J53">
        <v>280</v>
      </c>
      <c r="K53">
        <v>164.21735000000001</v>
      </c>
    </row>
    <row r="54" spans="1:11" x14ac:dyDescent="0.35">
      <c r="A54">
        <v>291</v>
      </c>
      <c r="B54" s="6">
        <v>13.108025</v>
      </c>
      <c r="C54" s="6"/>
      <c r="D54">
        <v>288</v>
      </c>
      <c r="E54">
        <v>27.474430000000002</v>
      </c>
      <c r="F54" s="6"/>
      <c r="G54">
        <v>292</v>
      </c>
      <c r="H54">
        <v>27.893879999999999</v>
      </c>
      <c r="I54" s="6"/>
      <c r="J54">
        <v>285</v>
      </c>
      <c r="K54">
        <v>160.65196</v>
      </c>
    </row>
    <row r="55" spans="1:11" x14ac:dyDescent="0.35">
      <c r="A55">
        <v>300</v>
      </c>
      <c r="B55" s="6">
        <v>37.180659200000001</v>
      </c>
      <c r="C55" s="6"/>
      <c r="D55">
        <v>300</v>
      </c>
      <c r="E55">
        <v>27.684149999999999</v>
      </c>
      <c r="F55" s="6"/>
      <c r="G55">
        <v>304</v>
      </c>
      <c r="H55">
        <v>28.103611000000001</v>
      </c>
      <c r="I55" s="6"/>
      <c r="J55">
        <v>299</v>
      </c>
      <c r="K55">
        <v>157.29631000000001</v>
      </c>
    </row>
    <row r="56" spans="1:11" x14ac:dyDescent="0.35">
      <c r="A56">
        <v>309</v>
      </c>
      <c r="B56" s="6">
        <v>146.84344960000001</v>
      </c>
      <c r="C56" s="6"/>
      <c r="D56">
        <v>309</v>
      </c>
      <c r="E56">
        <v>26.845241999999999</v>
      </c>
      <c r="F56" s="6"/>
      <c r="G56">
        <v>311</v>
      </c>
      <c r="H56">
        <v>26.845241999999999</v>
      </c>
      <c r="I56" s="6"/>
      <c r="J56">
        <v>309</v>
      </c>
      <c r="K56">
        <v>154.77957000000001</v>
      </c>
    </row>
    <row r="57" spans="1:11" x14ac:dyDescent="0.35">
      <c r="A57">
        <v>318</v>
      </c>
      <c r="B57" s="6">
        <v>245.2312512</v>
      </c>
      <c r="C57" s="6"/>
      <c r="D57">
        <v>319</v>
      </c>
      <c r="E57">
        <v>26.63552</v>
      </c>
      <c r="F57" s="6"/>
      <c r="G57">
        <v>320</v>
      </c>
      <c r="H57">
        <v>26.635511000000001</v>
      </c>
      <c r="I57" s="6"/>
      <c r="J57">
        <v>318</v>
      </c>
      <c r="K57">
        <v>151.21419</v>
      </c>
    </row>
    <row r="58" spans="1:11" x14ac:dyDescent="0.35">
      <c r="A58">
        <v>325</v>
      </c>
      <c r="B58" s="6">
        <v>246.43927680000002</v>
      </c>
      <c r="C58" s="6"/>
      <c r="D58">
        <v>329</v>
      </c>
      <c r="E58">
        <v>27.264697999999999</v>
      </c>
      <c r="F58" s="6"/>
      <c r="G58">
        <v>329</v>
      </c>
      <c r="H58">
        <v>27.684159999999999</v>
      </c>
      <c r="I58" s="6"/>
      <c r="J58">
        <v>324</v>
      </c>
      <c r="K58">
        <v>145.76125999999999</v>
      </c>
    </row>
    <row r="59" spans="1:11" x14ac:dyDescent="0.35">
      <c r="A59">
        <v>336</v>
      </c>
      <c r="B59" s="6">
        <v>209.527072</v>
      </c>
      <c r="C59" s="6"/>
      <c r="D59">
        <v>337</v>
      </c>
      <c r="E59">
        <v>29.78144</v>
      </c>
      <c r="F59" s="6"/>
      <c r="G59">
        <v>337</v>
      </c>
      <c r="H59">
        <v>27.054970000000001</v>
      </c>
      <c r="I59" s="6"/>
      <c r="J59">
        <v>336</v>
      </c>
      <c r="K59">
        <v>142.82507000000001</v>
      </c>
    </row>
    <row r="60" spans="1:11" x14ac:dyDescent="0.35">
      <c r="A60">
        <v>347</v>
      </c>
      <c r="B60" s="6">
        <v>149.66221440000001</v>
      </c>
      <c r="C60" s="6"/>
      <c r="D60">
        <v>346</v>
      </c>
      <c r="E60">
        <v>42.365143000000003</v>
      </c>
      <c r="F60" s="6"/>
      <c r="G60">
        <v>350</v>
      </c>
      <c r="H60">
        <v>26.635511000000001</v>
      </c>
      <c r="I60" s="6"/>
      <c r="J60">
        <v>348</v>
      </c>
      <c r="K60">
        <v>136.74294</v>
      </c>
    </row>
    <row r="61" spans="1:11" x14ac:dyDescent="0.35">
      <c r="A61">
        <v>356</v>
      </c>
      <c r="B61" s="6">
        <v>90.2</v>
      </c>
      <c r="C61" s="6"/>
      <c r="D61">
        <v>358</v>
      </c>
      <c r="E61" s="6">
        <v>60.53601536</v>
      </c>
      <c r="F61" s="6"/>
      <c r="G61">
        <v>358</v>
      </c>
      <c r="H61">
        <v>28.103611000000001</v>
      </c>
      <c r="I61" s="6"/>
      <c r="J61">
        <v>358</v>
      </c>
      <c r="K61">
        <v>130.66079999999999</v>
      </c>
    </row>
    <row r="62" spans="1:11" x14ac:dyDescent="0.35">
      <c r="A62">
        <v>366</v>
      </c>
      <c r="B62">
        <v>40.477600000000002</v>
      </c>
      <c r="C62" s="6"/>
      <c r="D62">
        <v>368</v>
      </c>
      <c r="E62" s="6">
        <v>100.26695040000001</v>
      </c>
      <c r="F62" s="6"/>
      <c r="G62">
        <v>368</v>
      </c>
      <c r="H62">
        <v>27.684149999999999</v>
      </c>
      <c r="I62" s="6"/>
      <c r="J62">
        <v>365</v>
      </c>
      <c r="K62">
        <v>123.739746</v>
      </c>
    </row>
    <row r="63" spans="1:11" x14ac:dyDescent="0.35">
      <c r="A63">
        <v>374</v>
      </c>
      <c r="B63">
        <v>0.41943360000000002</v>
      </c>
      <c r="C63" s="6"/>
      <c r="D63">
        <v>377</v>
      </c>
      <c r="E63" s="6">
        <v>136.37381760000002</v>
      </c>
      <c r="F63" s="6"/>
      <c r="G63">
        <v>378</v>
      </c>
      <c r="H63">
        <v>32.92736</v>
      </c>
      <c r="I63" s="6"/>
      <c r="J63">
        <v>373</v>
      </c>
      <c r="K63">
        <v>114.93116000000001</v>
      </c>
    </row>
    <row r="64" spans="1:11" x14ac:dyDescent="0.35">
      <c r="A64">
        <v>384</v>
      </c>
      <c r="B64">
        <v>0.83892820000000001</v>
      </c>
      <c r="C64" s="6"/>
      <c r="D64">
        <v>386</v>
      </c>
      <c r="E64" s="6">
        <v>148.85685760000001</v>
      </c>
      <c r="F64" s="6"/>
      <c r="G64">
        <v>388</v>
      </c>
      <c r="H64">
        <v>50.125087999999998</v>
      </c>
      <c r="I64" s="6"/>
      <c r="J64">
        <v>382</v>
      </c>
      <c r="K64">
        <v>107.59067</v>
      </c>
    </row>
    <row r="65" spans="1:11" x14ac:dyDescent="0.35">
      <c r="A65">
        <v>392</v>
      </c>
      <c r="B65">
        <v>0</v>
      </c>
      <c r="C65" s="6"/>
      <c r="D65">
        <v>395</v>
      </c>
      <c r="E65" s="6">
        <v>156.23927680000003</v>
      </c>
      <c r="F65" s="6"/>
      <c r="G65">
        <v>397</v>
      </c>
      <c r="H65">
        <v>104.44475</v>
      </c>
      <c r="I65" s="6"/>
      <c r="J65">
        <v>388</v>
      </c>
      <c r="K65">
        <v>100.250175</v>
      </c>
    </row>
    <row r="66" spans="1:11" x14ac:dyDescent="0.35">
      <c r="A66">
        <v>401</v>
      </c>
      <c r="B66">
        <v>-0.62921139999999998</v>
      </c>
      <c r="C66" s="6"/>
      <c r="D66">
        <v>403</v>
      </c>
      <c r="E66" s="6">
        <v>147.78302720000002</v>
      </c>
      <c r="F66" s="6"/>
      <c r="G66">
        <v>407</v>
      </c>
      <c r="H66">
        <v>193.78903</v>
      </c>
      <c r="I66" s="6"/>
      <c r="J66">
        <v>399</v>
      </c>
      <c r="K66">
        <v>94.168045000000006</v>
      </c>
    </row>
    <row r="67" spans="1:11" x14ac:dyDescent="0.35">
      <c r="A67">
        <v>411</v>
      </c>
      <c r="B67">
        <v>0.62921139999999998</v>
      </c>
      <c r="C67" s="6"/>
      <c r="D67">
        <v>411</v>
      </c>
      <c r="E67" s="6">
        <v>136.10535040000002</v>
      </c>
      <c r="F67" s="6"/>
      <c r="G67">
        <v>416</v>
      </c>
      <c r="H67">
        <v>262.58001999999999</v>
      </c>
      <c r="I67" s="6"/>
      <c r="J67">
        <v>410</v>
      </c>
      <c r="K67">
        <v>90.392930000000007</v>
      </c>
    </row>
    <row r="68" spans="1:11" x14ac:dyDescent="0.35">
      <c r="A68">
        <v>422</v>
      </c>
      <c r="B68">
        <v>0.41943360000000002</v>
      </c>
      <c r="C68" s="6"/>
      <c r="D68">
        <v>421</v>
      </c>
      <c r="E68" s="6">
        <v>122.41429760000001</v>
      </c>
      <c r="F68" s="6"/>
      <c r="G68">
        <v>424</v>
      </c>
      <c r="H68">
        <v>295.92680000000001</v>
      </c>
      <c r="I68" s="6"/>
      <c r="J68">
        <v>420</v>
      </c>
      <c r="K68">
        <v>87.456739999999996</v>
      </c>
    </row>
    <row r="69" spans="1:11" x14ac:dyDescent="0.35">
      <c r="A69">
        <v>433</v>
      </c>
      <c r="B69">
        <v>-0.62921139999999998</v>
      </c>
      <c r="C69" s="6"/>
      <c r="D69">
        <v>432</v>
      </c>
      <c r="E69" s="6">
        <v>103.75684480000001</v>
      </c>
      <c r="F69" s="6"/>
      <c r="G69">
        <v>433</v>
      </c>
      <c r="H69">
        <v>300.12137000000001</v>
      </c>
      <c r="I69" s="6"/>
      <c r="J69">
        <v>428</v>
      </c>
      <c r="K69">
        <v>90.602670000000003</v>
      </c>
    </row>
    <row r="70" spans="1:11" x14ac:dyDescent="0.35">
      <c r="A70">
        <v>439</v>
      </c>
      <c r="B70">
        <v>-0.41949462999999998</v>
      </c>
      <c r="C70" s="6"/>
      <c r="D70">
        <v>440</v>
      </c>
      <c r="E70" s="6">
        <v>86.844352000000015</v>
      </c>
      <c r="F70" s="6"/>
      <c r="G70">
        <v>443</v>
      </c>
      <c r="H70">
        <v>286.27927</v>
      </c>
      <c r="I70" s="6"/>
      <c r="J70">
        <v>441</v>
      </c>
      <c r="K70">
        <v>96.894509999999997</v>
      </c>
    </row>
    <row r="71" spans="1:11" x14ac:dyDescent="0.35">
      <c r="A71">
        <v>450</v>
      </c>
      <c r="B71">
        <v>-0.41949462999999998</v>
      </c>
      <c r="C71" s="6"/>
      <c r="D71">
        <v>448</v>
      </c>
      <c r="E71" s="6">
        <v>78.253868800000021</v>
      </c>
      <c r="F71" s="6"/>
      <c r="G71">
        <v>452</v>
      </c>
      <c r="H71">
        <v>260.06322999999998</v>
      </c>
      <c r="I71" s="6"/>
      <c r="J71">
        <v>444</v>
      </c>
      <c r="K71">
        <v>108.429596</v>
      </c>
    </row>
    <row r="72" spans="1:11" x14ac:dyDescent="0.35">
      <c r="A72">
        <v>459</v>
      </c>
      <c r="B72">
        <v>0.41943360000000002</v>
      </c>
      <c r="C72" s="6"/>
      <c r="D72">
        <v>457</v>
      </c>
      <c r="E72" s="6">
        <v>68.723808000000005</v>
      </c>
      <c r="F72" s="6"/>
      <c r="G72">
        <v>461</v>
      </c>
      <c r="H72">
        <v>226.08723000000001</v>
      </c>
      <c r="I72" s="6"/>
      <c r="J72">
        <v>455</v>
      </c>
      <c r="K72">
        <v>125.20784999999999</v>
      </c>
    </row>
    <row r="73" spans="1:11" x14ac:dyDescent="0.35">
      <c r="A73">
        <v>468</v>
      </c>
      <c r="B73">
        <v>-0.62921139999999998</v>
      </c>
      <c r="C73" s="6"/>
      <c r="D73">
        <v>469</v>
      </c>
      <c r="E73" s="6">
        <v>70.200294400000004</v>
      </c>
      <c r="F73" s="6"/>
      <c r="G73">
        <v>471</v>
      </c>
      <c r="H73">
        <v>189.59448</v>
      </c>
      <c r="I73" s="6"/>
      <c r="J73">
        <v>465</v>
      </c>
      <c r="K73">
        <v>145.55153000000001</v>
      </c>
    </row>
    <row r="74" spans="1:11" x14ac:dyDescent="0.35">
      <c r="A74">
        <v>477</v>
      </c>
      <c r="B74">
        <v>0.20971680000000001</v>
      </c>
      <c r="C74" s="6"/>
      <c r="D74">
        <v>477</v>
      </c>
      <c r="E74" s="6">
        <v>74.763974400000009</v>
      </c>
      <c r="F74" s="6"/>
      <c r="G74">
        <v>481</v>
      </c>
      <c r="H74">
        <v>157.50601</v>
      </c>
      <c r="I74" s="6"/>
      <c r="J74">
        <v>473</v>
      </c>
      <c r="K74">
        <v>171.13837000000001</v>
      </c>
    </row>
    <row r="75" spans="1:11" x14ac:dyDescent="0.35">
      <c r="A75">
        <v>486</v>
      </c>
      <c r="B75">
        <v>-0.41949462999999998</v>
      </c>
      <c r="C75" s="6"/>
      <c r="D75">
        <v>485</v>
      </c>
      <c r="E75" s="6">
        <v>88.589286400000006</v>
      </c>
      <c r="F75" s="6"/>
      <c r="G75">
        <v>487</v>
      </c>
      <c r="H75">
        <v>134.22617</v>
      </c>
      <c r="I75" s="6"/>
      <c r="J75">
        <v>483</v>
      </c>
      <c r="K75">
        <v>200.29062999999999</v>
      </c>
    </row>
    <row r="76" spans="1:11" x14ac:dyDescent="0.35">
      <c r="A76">
        <v>496</v>
      </c>
      <c r="B76">
        <v>0.41943360000000002</v>
      </c>
      <c r="C76" s="6"/>
      <c r="D76">
        <v>496</v>
      </c>
      <c r="E76" s="6">
        <v>105.90447360000002</v>
      </c>
      <c r="F76" s="6"/>
      <c r="G76">
        <v>500</v>
      </c>
      <c r="H76">
        <v>127.09541</v>
      </c>
      <c r="I76" s="6"/>
      <c r="J76">
        <v>494</v>
      </c>
      <c r="K76">
        <v>240.55850000000001</v>
      </c>
    </row>
    <row r="77" spans="1:11" x14ac:dyDescent="0.35">
      <c r="A77">
        <v>507</v>
      </c>
      <c r="B77">
        <v>0.41943360000000002</v>
      </c>
      <c r="C77" s="6"/>
      <c r="D77">
        <v>507</v>
      </c>
      <c r="E77" s="6">
        <v>126.97797120000001</v>
      </c>
      <c r="F77" s="6"/>
      <c r="G77">
        <v>511</v>
      </c>
      <c r="H77">
        <v>130.03165000000001</v>
      </c>
      <c r="I77" s="6"/>
      <c r="J77">
        <v>502</v>
      </c>
      <c r="K77">
        <v>280.61664000000002</v>
      </c>
    </row>
    <row r="78" spans="1:11" x14ac:dyDescent="0.35">
      <c r="A78">
        <v>515</v>
      </c>
      <c r="B78">
        <v>-0.41949462999999998</v>
      </c>
      <c r="C78" s="6"/>
      <c r="D78">
        <v>515</v>
      </c>
      <c r="E78" s="6">
        <v>150.73601280000003</v>
      </c>
      <c r="F78" s="6"/>
      <c r="G78">
        <v>519</v>
      </c>
      <c r="H78">
        <v>146.18073000000001</v>
      </c>
      <c r="I78" s="6"/>
      <c r="J78">
        <v>513</v>
      </c>
      <c r="K78">
        <v>324.65960000000001</v>
      </c>
    </row>
    <row r="79" spans="1:11" x14ac:dyDescent="0.35">
      <c r="A79">
        <v>527</v>
      </c>
      <c r="B79">
        <v>0.41943360000000002</v>
      </c>
      <c r="C79" s="6"/>
      <c r="D79">
        <v>526</v>
      </c>
      <c r="E79" s="6">
        <v>177.58124800000004</v>
      </c>
      <c r="F79" s="6"/>
      <c r="G79">
        <v>529</v>
      </c>
      <c r="H79">
        <v>175.75241</v>
      </c>
      <c r="I79" s="6"/>
      <c r="J79">
        <v>518</v>
      </c>
      <c r="K79">
        <v>335.98491999999999</v>
      </c>
    </row>
    <row r="80" spans="1:11" x14ac:dyDescent="0.35">
      <c r="A80">
        <v>534</v>
      </c>
      <c r="B80">
        <v>-0.62921139999999998</v>
      </c>
      <c r="C80" s="6"/>
      <c r="D80">
        <v>531</v>
      </c>
      <c r="E80" s="6">
        <v>182.41340160000001</v>
      </c>
      <c r="F80" s="6"/>
      <c r="G80">
        <v>538</v>
      </c>
      <c r="H80">
        <v>218.95644999999999</v>
      </c>
      <c r="I80" s="6"/>
      <c r="J80">
        <v>527</v>
      </c>
      <c r="K80">
        <v>317.10937999999999</v>
      </c>
    </row>
    <row r="81" spans="1:11" x14ac:dyDescent="0.35">
      <c r="A81">
        <v>543</v>
      </c>
      <c r="B81">
        <v>-0.20977783</v>
      </c>
      <c r="C81" s="6"/>
      <c r="D81">
        <v>543</v>
      </c>
      <c r="E81" s="6">
        <v>172.34643200000002</v>
      </c>
      <c r="F81" s="6"/>
      <c r="G81">
        <v>545</v>
      </c>
      <c r="H81">
        <v>273.27611999999999</v>
      </c>
      <c r="I81" s="6"/>
      <c r="J81">
        <v>536</v>
      </c>
      <c r="K81">
        <v>289.00574</v>
      </c>
    </row>
    <row r="82" spans="1:11" x14ac:dyDescent="0.35">
      <c r="A82">
        <v>554</v>
      </c>
      <c r="B82">
        <v>0.41943360000000002</v>
      </c>
      <c r="C82" s="6"/>
      <c r="D82">
        <v>551</v>
      </c>
      <c r="E82" s="6">
        <v>158.25268480000003</v>
      </c>
      <c r="F82" s="6"/>
      <c r="G82">
        <v>557</v>
      </c>
      <c r="H82">
        <v>296.97546</v>
      </c>
      <c r="I82" s="6"/>
      <c r="J82">
        <v>549</v>
      </c>
      <c r="K82">
        <v>252.93244999999999</v>
      </c>
    </row>
    <row r="83" spans="1:11" x14ac:dyDescent="0.35">
      <c r="A83">
        <v>563</v>
      </c>
      <c r="B83">
        <v>-0.41949462999999998</v>
      </c>
      <c r="C83" s="6"/>
      <c r="D83">
        <v>560</v>
      </c>
      <c r="E83" s="6">
        <v>138.78987520000001</v>
      </c>
      <c r="F83" s="6"/>
      <c r="G83">
        <v>565</v>
      </c>
      <c r="H83">
        <v>289.84467000000001</v>
      </c>
      <c r="I83" s="6"/>
      <c r="J83">
        <v>555</v>
      </c>
      <c r="K83">
        <v>213.92299</v>
      </c>
    </row>
    <row r="84" spans="1:11" x14ac:dyDescent="0.35">
      <c r="A84">
        <v>571</v>
      </c>
      <c r="B84">
        <v>-0.41949462999999998</v>
      </c>
      <c r="C84" s="6"/>
      <c r="D84">
        <v>571</v>
      </c>
      <c r="E84" s="6">
        <v>116.50833920000001</v>
      </c>
      <c r="F84" s="6"/>
      <c r="G84">
        <v>574</v>
      </c>
      <c r="H84">
        <v>276.4221</v>
      </c>
      <c r="I84" s="6"/>
      <c r="J84">
        <v>563</v>
      </c>
      <c r="K84">
        <v>167.57298</v>
      </c>
    </row>
    <row r="85" spans="1:11" x14ac:dyDescent="0.35">
      <c r="A85">
        <v>579</v>
      </c>
      <c r="B85">
        <v>0</v>
      </c>
      <c r="C85" s="6"/>
      <c r="D85">
        <v>580</v>
      </c>
      <c r="E85" s="6">
        <v>88.186598400000008</v>
      </c>
      <c r="F85" s="6"/>
      <c r="G85">
        <v>584</v>
      </c>
      <c r="H85">
        <v>253.77135999999999</v>
      </c>
      <c r="I85" s="6"/>
      <c r="J85">
        <v>575</v>
      </c>
      <c r="K85">
        <v>112.62417600000001</v>
      </c>
    </row>
    <row r="86" spans="1:11" x14ac:dyDescent="0.35">
      <c r="A86">
        <v>589</v>
      </c>
      <c r="B86">
        <v>1.2583618000000001</v>
      </c>
      <c r="C86" s="6"/>
      <c r="D86">
        <v>590</v>
      </c>
      <c r="E86" s="6">
        <v>58.522617600000004</v>
      </c>
      <c r="F86" s="6"/>
      <c r="G86">
        <v>592</v>
      </c>
      <c r="H86">
        <v>221.05378999999999</v>
      </c>
      <c r="I86" s="6"/>
      <c r="J86">
        <v>585</v>
      </c>
      <c r="K86">
        <v>55.997467</v>
      </c>
    </row>
    <row r="87" spans="1:11" x14ac:dyDescent="0.35">
      <c r="A87">
        <v>599</v>
      </c>
      <c r="B87">
        <v>0.62921139999999998</v>
      </c>
      <c r="C87" s="6"/>
      <c r="D87">
        <v>596</v>
      </c>
      <c r="E87" s="6">
        <v>24.831836160000002</v>
      </c>
      <c r="F87" s="6"/>
      <c r="G87">
        <v>600</v>
      </c>
      <c r="H87">
        <v>178.89836</v>
      </c>
      <c r="I87" s="6"/>
      <c r="J87">
        <v>593</v>
      </c>
      <c r="K87">
        <v>2.3070067999999999</v>
      </c>
    </row>
    <row r="88" spans="1:11" x14ac:dyDescent="0.35">
      <c r="A88">
        <v>606</v>
      </c>
      <c r="B88">
        <v>0.20977783</v>
      </c>
      <c r="C88" s="6"/>
      <c r="D88">
        <v>607</v>
      </c>
      <c r="E88">
        <v>-0.41943360000000002</v>
      </c>
      <c r="F88" s="6"/>
      <c r="G88">
        <v>612</v>
      </c>
      <c r="H88">
        <v>125.62732</v>
      </c>
      <c r="I88" s="6"/>
      <c r="J88">
        <v>606</v>
      </c>
      <c r="K88">
        <v>0.20971680000000001</v>
      </c>
    </row>
    <row r="89" spans="1:11" x14ac:dyDescent="0.35">
      <c r="A89">
        <v>618</v>
      </c>
      <c r="B89">
        <v>-0.41943360000000002</v>
      </c>
      <c r="C89" s="6"/>
      <c r="D89">
        <v>615</v>
      </c>
      <c r="E89">
        <v>0</v>
      </c>
      <c r="F89" s="6"/>
      <c r="G89">
        <v>620</v>
      </c>
      <c r="H89">
        <v>60.401764</v>
      </c>
      <c r="I89" s="6"/>
      <c r="J89">
        <v>613</v>
      </c>
      <c r="K89">
        <v>0.41943360000000002</v>
      </c>
    </row>
    <row r="90" spans="1:11" x14ac:dyDescent="0.35">
      <c r="A90">
        <v>625</v>
      </c>
      <c r="B90">
        <v>-0.20977783</v>
      </c>
      <c r="C90" s="6"/>
      <c r="D90">
        <v>625</v>
      </c>
      <c r="E90">
        <v>0.41949462999999998</v>
      </c>
      <c r="F90" s="6"/>
      <c r="G90">
        <v>631</v>
      </c>
      <c r="H90">
        <v>0.62921139999999998</v>
      </c>
      <c r="I90" s="6"/>
      <c r="J90">
        <v>622</v>
      </c>
      <c r="K90">
        <v>0.41949462999999998</v>
      </c>
    </row>
    <row r="91" spans="1:11" x14ac:dyDescent="0.35">
      <c r="A91">
        <v>637</v>
      </c>
      <c r="B91">
        <v>-0.20971680000000001</v>
      </c>
      <c r="C91" s="6"/>
      <c r="D91">
        <v>633</v>
      </c>
      <c r="E91">
        <v>0</v>
      </c>
      <c r="F91" s="6"/>
      <c r="G91">
        <v>640</v>
      </c>
      <c r="H91">
        <v>0</v>
      </c>
      <c r="I91" s="6"/>
      <c r="J91">
        <v>633</v>
      </c>
      <c r="K91">
        <v>0.83892820000000001</v>
      </c>
    </row>
    <row r="92" spans="1:11" x14ac:dyDescent="0.35">
      <c r="A92">
        <v>645</v>
      </c>
      <c r="B92">
        <v>0.20971680000000001</v>
      </c>
      <c r="C92" s="6"/>
      <c r="D92">
        <v>642</v>
      </c>
      <c r="E92">
        <v>0</v>
      </c>
      <c r="F92" s="6"/>
      <c r="G92">
        <v>648</v>
      </c>
      <c r="H92">
        <v>0.20971680000000001</v>
      </c>
      <c r="I92" s="6"/>
      <c r="J92">
        <v>639</v>
      </c>
      <c r="K92">
        <v>-0.6291504</v>
      </c>
    </row>
    <row r="93" spans="1:11" x14ac:dyDescent="0.35">
      <c r="A93">
        <v>656</v>
      </c>
      <c r="B93">
        <v>-0.20971680000000001</v>
      </c>
      <c r="C93" s="6"/>
      <c r="D93">
        <v>654</v>
      </c>
      <c r="E93">
        <v>0.62921139999999998</v>
      </c>
      <c r="F93" s="6"/>
      <c r="G93">
        <v>659</v>
      </c>
      <c r="H93">
        <v>-1.048645</v>
      </c>
      <c r="I93" s="6"/>
      <c r="J93">
        <v>650</v>
      </c>
      <c r="K93">
        <v>1.2583618000000001</v>
      </c>
    </row>
    <row r="94" spans="1:11" x14ac:dyDescent="0.35">
      <c r="A94">
        <v>665</v>
      </c>
      <c r="B94">
        <v>-0.62921139999999998</v>
      </c>
      <c r="C94" s="6"/>
      <c r="D94">
        <v>663</v>
      </c>
      <c r="E94">
        <v>1.048645</v>
      </c>
      <c r="F94" s="6"/>
      <c r="G94">
        <v>670</v>
      </c>
      <c r="H94">
        <v>0</v>
      </c>
      <c r="I94" s="6"/>
      <c r="J94">
        <v>660</v>
      </c>
      <c r="K94">
        <v>-0.83892820000000001</v>
      </c>
    </row>
    <row r="95" spans="1:11" x14ac:dyDescent="0.35">
      <c r="A95">
        <v>674</v>
      </c>
      <c r="B95">
        <v>-0.41943360000000002</v>
      </c>
      <c r="C95" s="6"/>
      <c r="D95">
        <v>674</v>
      </c>
      <c r="E95">
        <v>0.83892820000000001</v>
      </c>
      <c r="F95" s="6"/>
      <c r="G95">
        <v>678</v>
      </c>
      <c r="H95">
        <v>0.20971680000000001</v>
      </c>
      <c r="I95" s="6"/>
      <c r="J95">
        <v>670</v>
      </c>
      <c r="K95">
        <v>-0.20971680000000001</v>
      </c>
    </row>
    <row r="96" spans="1:11" x14ac:dyDescent="0.35">
      <c r="A96">
        <v>684</v>
      </c>
      <c r="B96">
        <v>-0.20971680000000001</v>
      </c>
      <c r="C96" s="6"/>
      <c r="D96">
        <v>682</v>
      </c>
      <c r="E96">
        <v>0</v>
      </c>
      <c r="F96" s="6"/>
      <c r="G96">
        <v>687</v>
      </c>
      <c r="H96">
        <v>0.41943360000000002</v>
      </c>
      <c r="I96" s="6"/>
      <c r="J96">
        <v>678</v>
      </c>
      <c r="K96">
        <v>-0.41943360000000002</v>
      </c>
    </row>
    <row r="97" spans="1:11" x14ac:dyDescent="0.35">
      <c r="A97">
        <v>692</v>
      </c>
      <c r="B97">
        <v>-0.20977783</v>
      </c>
      <c r="C97" s="6"/>
      <c r="D97">
        <v>693</v>
      </c>
      <c r="E97">
        <v>0.41949462999999998</v>
      </c>
      <c r="F97" s="6"/>
      <c r="G97">
        <v>698</v>
      </c>
      <c r="H97">
        <v>0.62921139999999998</v>
      </c>
      <c r="I97" s="6"/>
      <c r="J97">
        <v>688</v>
      </c>
      <c r="K97">
        <v>0.41943360000000002</v>
      </c>
    </row>
    <row r="98" spans="1:11" x14ac:dyDescent="0.35">
      <c r="A98">
        <v>703</v>
      </c>
      <c r="B98">
        <v>-0.41949462999999998</v>
      </c>
      <c r="C98" s="6"/>
      <c r="D98">
        <v>699</v>
      </c>
      <c r="E98">
        <v>1.048645</v>
      </c>
      <c r="F98" s="6"/>
      <c r="G98">
        <v>703</v>
      </c>
      <c r="H98">
        <v>-0.41949462999999998</v>
      </c>
      <c r="I98" s="6"/>
      <c r="J98">
        <v>695</v>
      </c>
      <c r="K98">
        <v>0</v>
      </c>
    </row>
    <row r="99" spans="1:11" x14ac:dyDescent="0.35">
      <c r="A99">
        <v>712</v>
      </c>
      <c r="B99">
        <v>0.62921139999999998</v>
      </c>
      <c r="C99" s="6"/>
      <c r="D99">
        <v>711</v>
      </c>
      <c r="E99">
        <v>0.41943360000000002</v>
      </c>
      <c r="F99" s="6"/>
      <c r="G99">
        <v>716</v>
      </c>
      <c r="H99">
        <v>0.41943360000000002</v>
      </c>
      <c r="I99" s="6"/>
      <c r="J99">
        <v>707</v>
      </c>
      <c r="K99">
        <v>0.41949462999999998</v>
      </c>
    </row>
    <row r="100" spans="1:11" x14ac:dyDescent="0.35">
      <c r="A100">
        <v>719</v>
      </c>
      <c r="B100">
        <v>-0.41949462999999998</v>
      </c>
      <c r="C100" s="6"/>
      <c r="D100">
        <v>717</v>
      </c>
      <c r="E100">
        <v>-0.41949462999999998</v>
      </c>
      <c r="F100" s="6"/>
      <c r="G100">
        <v>723</v>
      </c>
      <c r="H100">
        <v>0</v>
      </c>
      <c r="I100" s="6"/>
      <c r="J100">
        <v>715</v>
      </c>
      <c r="K100">
        <v>0.83892820000000001</v>
      </c>
    </row>
    <row r="101" spans="1:11" x14ac:dyDescent="0.35">
      <c r="A101">
        <v>728</v>
      </c>
      <c r="B101">
        <v>-0.41949462999999998</v>
      </c>
      <c r="C101" s="6"/>
      <c r="D101">
        <v>731</v>
      </c>
      <c r="E101">
        <v>0</v>
      </c>
      <c r="F101" s="6"/>
      <c r="G101">
        <v>734</v>
      </c>
      <c r="H101">
        <v>-0.41943360000000002</v>
      </c>
      <c r="I101" s="6"/>
      <c r="J101">
        <v>724</v>
      </c>
      <c r="K101">
        <v>1.048645</v>
      </c>
    </row>
    <row r="102" spans="1:11" x14ac:dyDescent="0.35">
      <c r="A102">
        <v>737</v>
      </c>
      <c r="B102">
        <v>0.83892820000000001</v>
      </c>
      <c r="D102">
        <v>738</v>
      </c>
      <c r="E102">
        <v>-0.20971680000000001</v>
      </c>
      <c r="G102">
        <v>744</v>
      </c>
      <c r="H102">
        <v>-0.41949462999999998</v>
      </c>
      <c r="J102">
        <v>732</v>
      </c>
      <c r="K102">
        <v>0.41943360000000002</v>
      </c>
    </row>
    <row r="103" spans="1:11" x14ac:dyDescent="0.35">
      <c r="A103">
        <v>749</v>
      </c>
      <c r="B103">
        <v>0.41949462999999998</v>
      </c>
      <c r="D103">
        <v>747</v>
      </c>
      <c r="E103">
        <v>0.41943360000000002</v>
      </c>
      <c r="G103">
        <v>751</v>
      </c>
      <c r="H103">
        <v>1.048645</v>
      </c>
      <c r="J103">
        <v>736</v>
      </c>
      <c r="K103">
        <v>-0.41943360000000002</v>
      </c>
    </row>
    <row r="104" spans="1:11" x14ac:dyDescent="0.35">
      <c r="A104">
        <v>757</v>
      </c>
      <c r="B104">
        <v>0.20971680000000001</v>
      </c>
      <c r="D104">
        <v>756</v>
      </c>
      <c r="E104">
        <v>0.41943360000000002</v>
      </c>
      <c r="G104">
        <v>762</v>
      </c>
      <c r="H104">
        <v>-0.41949462999999998</v>
      </c>
      <c r="J104">
        <v>747</v>
      </c>
      <c r="K104">
        <v>0.62921139999999998</v>
      </c>
    </row>
    <row r="105" spans="1:11" x14ac:dyDescent="0.35">
      <c r="A105">
        <v>765</v>
      </c>
      <c r="B105">
        <v>-0.20977783</v>
      </c>
      <c r="D105">
        <v>765</v>
      </c>
      <c r="E105">
        <v>0.62921139999999998</v>
      </c>
      <c r="G105">
        <v>769</v>
      </c>
      <c r="H105">
        <v>-0.62921139999999998</v>
      </c>
      <c r="J105">
        <v>758</v>
      </c>
      <c r="K105">
        <v>-0.83892820000000001</v>
      </c>
    </row>
    <row r="106" spans="1:11" x14ac:dyDescent="0.35">
      <c r="B106">
        <f>(B6+B7)/2*(A7-A6)</f>
        <v>221.68301049999999</v>
      </c>
      <c r="E106">
        <f>(E6+E7)/2*(D7-D6)</f>
        <v>558.9263095</v>
      </c>
      <c r="H106">
        <f>(H6+H7)/2*(G7-G6)</f>
        <v>199.241995</v>
      </c>
      <c r="K106">
        <f>(K6+K7)/2*(J7-J6)</f>
        <v>319.3115325</v>
      </c>
    </row>
    <row r="107" spans="1:11" x14ac:dyDescent="0.35">
      <c r="B107">
        <f t="shared" ref="B107:B170" si="0">(B7+B8)/2*(A8-A7)</f>
        <v>288.37660499999998</v>
      </c>
      <c r="E107">
        <f t="shared" ref="E107:E170" si="1">(E7+E8)/2*(D8-D7)</f>
        <v>333.88765999999998</v>
      </c>
      <c r="H107">
        <f t="shared" ref="H107:H170" si="2">(H7+H8)/2*(G8-G7)</f>
        <v>306.20347500000003</v>
      </c>
      <c r="K107">
        <f t="shared" ref="K107:K170" si="3">(K7+K8)/2*(J8-J7)</f>
        <v>108.01015249999999</v>
      </c>
    </row>
    <row r="108" spans="1:11" x14ac:dyDescent="0.35">
      <c r="B108">
        <f t="shared" si="0"/>
        <v>158.344955</v>
      </c>
      <c r="E108">
        <f t="shared" si="1"/>
        <v>399.5326</v>
      </c>
      <c r="H108">
        <f t="shared" si="2"/>
        <v>357.69188250000002</v>
      </c>
      <c r="K108">
        <f t="shared" si="3"/>
        <v>244.54336499999999</v>
      </c>
    </row>
    <row r="109" spans="1:11" x14ac:dyDescent="0.35">
      <c r="B109">
        <f t="shared" si="0"/>
        <v>-183.40751</v>
      </c>
      <c r="E109">
        <f t="shared" si="1"/>
        <v>377.51109999999994</v>
      </c>
      <c r="H109">
        <f t="shared" si="2"/>
        <v>544.45498799999996</v>
      </c>
      <c r="K109">
        <f t="shared" si="3"/>
        <v>229.65260000000001</v>
      </c>
    </row>
    <row r="110" spans="1:11" x14ac:dyDescent="0.35">
      <c r="B110">
        <f t="shared" si="0"/>
        <v>130.45107400000001</v>
      </c>
      <c r="E110">
        <f t="shared" si="1"/>
        <v>294.45869199999999</v>
      </c>
      <c r="H110">
        <f t="shared" si="2"/>
        <v>453.95717400000001</v>
      </c>
      <c r="K110">
        <f t="shared" si="3"/>
        <v>258.38543499999997</v>
      </c>
    </row>
    <row r="111" spans="1:11" x14ac:dyDescent="0.35">
      <c r="B111">
        <f t="shared" si="0"/>
        <v>107.17120750000001</v>
      </c>
      <c r="E111">
        <f t="shared" si="1"/>
        <v>325.6034085</v>
      </c>
      <c r="H111">
        <f t="shared" si="2"/>
        <v>404.88071399999995</v>
      </c>
      <c r="K111">
        <f t="shared" si="3"/>
        <v>182.04428000000001</v>
      </c>
    </row>
    <row r="112" spans="1:11" x14ac:dyDescent="0.35">
      <c r="B112">
        <f t="shared" si="0"/>
        <v>171.13836899999998</v>
      </c>
      <c r="E112">
        <f t="shared" si="1"/>
        <v>593.63634500000012</v>
      </c>
      <c r="H112">
        <f t="shared" si="2"/>
        <v>520.96527600000002</v>
      </c>
      <c r="K112">
        <f t="shared" si="3"/>
        <v>162.22493</v>
      </c>
    </row>
    <row r="113" spans="2:11" x14ac:dyDescent="0.35">
      <c r="B113">
        <f t="shared" si="0"/>
        <v>92.490233500000002</v>
      </c>
      <c r="E113">
        <f t="shared" si="1"/>
        <v>100.04045699999999</v>
      </c>
      <c r="H113">
        <f t="shared" si="2"/>
        <v>166.10488000000001</v>
      </c>
      <c r="K113">
        <f t="shared" si="3"/>
        <v>230.7013</v>
      </c>
    </row>
    <row r="114" spans="2:11" x14ac:dyDescent="0.35">
      <c r="B114">
        <f t="shared" si="0"/>
        <v>121.11815</v>
      </c>
      <c r="E114">
        <f t="shared" si="1"/>
        <v>290.68356600000004</v>
      </c>
      <c r="H114">
        <f t="shared" si="2"/>
        <v>480.69750000000005</v>
      </c>
      <c r="K114">
        <f t="shared" si="3"/>
        <v>181.20535999999998</v>
      </c>
    </row>
    <row r="115" spans="2:11" x14ac:dyDescent="0.35">
      <c r="B115">
        <f t="shared" si="0"/>
        <v>91.861036000000013</v>
      </c>
      <c r="E115">
        <f t="shared" si="1"/>
        <v>306.20350000000002</v>
      </c>
      <c r="H115">
        <f t="shared" si="2"/>
        <v>429.10438999999997</v>
      </c>
      <c r="K115">
        <f t="shared" si="3"/>
        <v>214.23757499999999</v>
      </c>
    </row>
    <row r="116" spans="2:11" x14ac:dyDescent="0.35">
      <c r="B116">
        <f t="shared" si="0"/>
        <v>97.681025250000005</v>
      </c>
      <c r="E116">
        <f t="shared" si="1"/>
        <v>373.52633500000002</v>
      </c>
      <c r="H116">
        <f t="shared" si="2"/>
        <v>265.72595000000001</v>
      </c>
      <c r="K116">
        <f t="shared" si="3"/>
        <v>242.236345</v>
      </c>
    </row>
    <row r="117" spans="2:11" x14ac:dyDescent="0.35">
      <c r="B117">
        <f t="shared" si="0"/>
        <v>77.180080000000004</v>
      </c>
      <c r="E117">
        <f t="shared" si="1"/>
        <v>114.5117</v>
      </c>
      <c r="H117">
        <f t="shared" si="2"/>
        <v>365.97615000000008</v>
      </c>
      <c r="K117">
        <f t="shared" si="3"/>
        <v>241.18764499999997</v>
      </c>
    </row>
    <row r="118" spans="2:11" x14ac:dyDescent="0.35">
      <c r="B118">
        <f t="shared" si="0"/>
        <v>110.42203574999999</v>
      </c>
      <c r="E118">
        <f t="shared" si="1"/>
        <v>273.69555500000001</v>
      </c>
      <c r="H118">
        <f t="shared" si="2"/>
        <v>318.99693149999996</v>
      </c>
      <c r="K118">
        <f t="shared" si="3"/>
        <v>218.01267000000001</v>
      </c>
    </row>
    <row r="119" spans="2:11" x14ac:dyDescent="0.35">
      <c r="B119">
        <f t="shared" si="0"/>
        <v>39.848412500000002</v>
      </c>
      <c r="E119">
        <f t="shared" si="1"/>
        <v>406.03416800000002</v>
      </c>
      <c r="H119">
        <f t="shared" si="2"/>
        <v>240.76821999999999</v>
      </c>
      <c r="K119">
        <f t="shared" si="3"/>
        <v>171.03352000000001</v>
      </c>
    </row>
    <row r="120" spans="2:11" x14ac:dyDescent="0.35">
      <c r="B120">
        <f t="shared" si="0"/>
        <v>37.751124999999995</v>
      </c>
      <c r="E120">
        <f t="shared" si="1"/>
        <v>47.608350999999999</v>
      </c>
      <c r="H120">
        <f t="shared" si="2"/>
        <v>363.35449149999999</v>
      </c>
      <c r="K120">
        <f t="shared" si="3"/>
        <v>300.75054</v>
      </c>
    </row>
    <row r="121" spans="2:11" x14ac:dyDescent="0.35">
      <c r="B121">
        <f t="shared" si="0"/>
        <v>114.98357574999999</v>
      </c>
      <c r="E121">
        <f t="shared" si="1"/>
        <v>347.62493999999998</v>
      </c>
      <c r="H121">
        <f t="shared" si="2"/>
        <v>252.512992</v>
      </c>
      <c r="K121">
        <f t="shared" si="3"/>
        <v>197.98364000000001</v>
      </c>
    </row>
    <row r="122" spans="2:11" x14ac:dyDescent="0.35">
      <c r="B122">
        <f t="shared" si="0"/>
        <v>54.739100249999993</v>
      </c>
      <c r="E122">
        <f t="shared" si="1"/>
        <v>67.952026499999988</v>
      </c>
      <c r="H122">
        <f t="shared" si="2"/>
        <v>326.44225900000004</v>
      </c>
      <c r="K122">
        <f t="shared" si="3"/>
        <v>262.99943999999999</v>
      </c>
    </row>
    <row r="123" spans="2:11" x14ac:dyDescent="0.35">
      <c r="B123">
        <f t="shared" si="0"/>
        <v>69.839550000000003</v>
      </c>
      <c r="E123">
        <f t="shared" si="1"/>
        <v>219.16624999999999</v>
      </c>
      <c r="H123">
        <f t="shared" si="2"/>
        <v>199.66142000000002</v>
      </c>
      <c r="K123">
        <f t="shared" si="3"/>
        <v>213.293835</v>
      </c>
    </row>
    <row r="124" spans="2:11" x14ac:dyDescent="0.35">
      <c r="B124">
        <f t="shared" si="0"/>
        <v>21.60202</v>
      </c>
      <c r="E124">
        <f t="shared" si="1"/>
        <v>169.4606</v>
      </c>
      <c r="H124">
        <f t="shared" si="2"/>
        <v>303.37213499999996</v>
      </c>
      <c r="K124">
        <f t="shared" si="3"/>
        <v>143.45426700000002</v>
      </c>
    </row>
    <row r="125" spans="2:11" x14ac:dyDescent="0.35">
      <c r="B125">
        <f t="shared" si="0"/>
        <v>60.401759999999996</v>
      </c>
      <c r="E125">
        <f t="shared" si="1"/>
        <v>219.16625500000001</v>
      </c>
      <c r="H125">
        <f t="shared" si="2"/>
        <v>237.83206499999997</v>
      </c>
      <c r="K125">
        <f t="shared" si="3"/>
        <v>219.90028050000001</v>
      </c>
    </row>
    <row r="126" spans="2:11" x14ac:dyDescent="0.35">
      <c r="B126">
        <f t="shared" si="0"/>
        <v>37.33164</v>
      </c>
      <c r="E126">
        <f t="shared" si="1"/>
        <v>246.74552500000001</v>
      </c>
      <c r="H126">
        <f t="shared" si="2"/>
        <v>276.841565</v>
      </c>
      <c r="K126">
        <f t="shared" si="3"/>
        <v>282.60908499999999</v>
      </c>
    </row>
    <row r="127" spans="2:11" x14ac:dyDescent="0.35">
      <c r="B127">
        <f t="shared" si="0"/>
        <v>34.814900000000002</v>
      </c>
      <c r="E127">
        <f t="shared" si="1"/>
        <v>128.45864499999999</v>
      </c>
      <c r="H127">
        <f t="shared" si="2"/>
        <v>291.94199400000002</v>
      </c>
      <c r="K127">
        <f t="shared" si="3"/>
        <v>207.63117449999999</v>
      </c>
    </row>
    <row r="128" spans="2:11" x14ac:dyDescent="0.35">
      <c r="B128">
        <f t="shared" si="0"/>
        <v>50.754247500000005</v>
      </c>
      <c r="E128">
        <f t="shared" si="1"/>
        <v>156.66709499999999</v>
      </c>
      <c r="H128">
        <f t="shared" si="2"/>
        <v>187.077788</v>
      </c>
      <c r="K128">
        <f t="shared" si="3"/>
        <v>231.85481550000003</v>
      </c>
    </row>
    <row r="129" spans="2:11" x14ac:dyDescent="0.35">
      <c r="B129">
        <f t="shared" si="0"/>
        <v>46.140247500000001</v>
      </c>
      <c r="E129">
        <f t="shared" si="1"/>
        <v>131.70944</v>
      </c>
      <c r="H129">
        <f t="shared" si="2"/>
        <v>175.33299199999999</v>
      </c>
      <c r="K129">
        <f t="shared" si="3"/>
        <v>146.60018700000001</v>
      </c>
    </row>
    <row r="130" spans="2:11" x14ac:dyDescent="0.35">
      <c r="B130">
        <f t="shared" si="0"/>
        <v>34.814937999999998</v>
      </c>
      <c r="E130">
        <f t="shared" si="1"/>
        <v>193.78908000000001</v>
      </c>
      <c r="H130">
        <f t="shared" si="2"/>
        <v>254.1909</v>
      </c>
      <c r="K130">
        <f t="shared" si="3"/>
        <v>267.40378499999997</v>
      </c>
    </row>
    <row r="131" spans="2:11" x14ac:dyDescent="0.35">
      <c r="B131">
        <f t="shared" si="0"/>
        <v>45.615950000000005</v>
      </c>
      <c r="E131">
        <f t="shared" si="1"/>
        <v>124.99816200000001</v>
      </c>
      <c r="H131">
        <f t="shared" si="2"/>
        <v>181.2054195</v>
      </c>
      <c r="K131">
        <f t="shared" si="3"/>
        <v>456.36913950000002</v>
      </c>
    </row>
    <row r="132" spans="2:11" x14ac:dyDescent="0.35">
      <c r="B132">
        <f t="shared" si="0"/>
        <v>48.761849999999995</v>
      </c>
      <c r="E132">
        <f t="shared" si="1"/>
        <v>109.37334975</v>
      </c>
      <c r="H132">
        <f t="shared" si="2"/>
        <v>227.765106</v>
      </c>
      <c r="K132">
        <f t="shared" si="3"/>
        <v>81.164908499999996</v>
      </c>
    </row>
    <row r="133" spans="2:11" x14ac:dyDescent="0.35">
      <c r="B133">
        <f t="shared" si="0"/>
        <v>44.82942525</v>
      </c>
      <c r="E133">
        <f t="shared" si="1"/>
        <v>162.53949</v>
      </c>
      <c r="H133">
        <f t="shared" si="2"/>
        <v>93.329149999999998</v>
      </c>
      <c r="K133">
        <f t="shared" si="3"/>
        <v>277.89014500000002</v>
      </c>
    </row>
    <row r="134" spans="2:11" x14ac:dyDescent="0.35">
      <c r="B134">
        <f t="shared" si="0"/>
        <v>35.601385749999999</v>
      </c>
      <c r="E134">
        <f t="shared" si="1"/>
        <v>253.35200000000003</v>
      </c>
      <c r="H134">
        <f t="shared" si="2"/>
        <v>217.69806000000003</v>
      </c>
      <c r="K134">
        <f t="shared" si="3"/>
        <v>225.667756</v>
      </c>
    </row>
    <row r="135" spans="2:11" x14ac:dyDescent="0.35">
      <c r="B135">
        <f t="shared" si="0"/>
        <v>75.60710499999999</v>
      </c>
      <c r="E135">
        <f t="shared" si="1"/>
        <v>62.918540000000007</v>
      </c>
      <c r="H135">
        <f t="shared" si="2"/>
        <v>124.78841200000001</v>
      </c>
      <c r="K135">
        <f t="shared" si="3"/>
        <v>315.64125000000001</v>
      </c>
    </row>
    <row r="136" spans="2:11" x14ac:dyDescent="0.35">
      <c r="B136">
        <f t="shared" si="0"/>
        <v>30.4106375</v>
      </c>
      <c r="E136">
        <f t="shared" si="1"/>
        <v>125.837084</v>
      </c>
      <c r="H136">
        <f t="shared" si="2"/>
        <v>123.32033699999999</v>
      </c>
      <c r="K136">
        <f t="shared" si="3"/>
        <v>425.74869000000001</v>
      </c>
    </row>
    <row r="137" spans="2:11" x14ac:dyDescent="0.35">
      <c r="B137">
        <f t="shared" si="0"/>
        <v>91.336732500000011</v>
      </c>
      <c r="E137">
        <f t="shared" si="1"/>
        <v>162.53955500000001</v>
      </c>
      <c r="H137">
        <f t="shared" si="2"/>
        <v>183.40751</v>
      </c>
      <c r="K137">
        <f t="shared" si="3"/>
        <v>627.08794</v>
      </c>
    </row>
    <row r="138" spans="2:11" x14ac:dyDescent="0.35">
      <c r="B138">
        <f t="shared" si="0"/>
        <v>71.727119999999999</v>
      </c>
      <c r="E138">
        <f t="shared" si="1"/>
        <v>169.88005000000001</v>
      </c>
      <c r="H138">
        <f t="shared" si="2"/>
        <v>184.56097</v>
      </c>
      <c r="K138">
        <f t="shared" si="3"/>
        <v>670.29200000000003</v>
      </c>
    </row>
    <row r="139" spans="2:11" x14ac:dyDescent="0.35">
      <c r="B139">
        <f t="shared" si="0"/>
        <v>82.842754999999997</v>
      </c>
      <c r="E139">
        <f t="shared" si="1"/>
        <v>169.880055</v>
      </c>
      <c r="H139">
        <f t="shared" si="2"/>
        <v>188.02146000000002</v>
      </c>
      <c r="K139">
        <f t="shared" si="3"/>
        <v>507.54275000000001</v>
      </c>
    </row>
    <row r="140" spans="2:11" x14ac:dyDescent="0.35">
      <c r="B140">
        <f t="shared" si="0"/>
        <v>54.109937999999993</v>
      </c>
      <c r="E140">
        <f t="shared" si="1"/>
        <v>129.19270349999999</v>
      </c>
      <c r="H140">
        <f t="shared" si="2"/>
        <v>118.181945</v>
      </c>
      <c r="K140">
        <f t="shared" si="3"/>
        <v>1507.737621</v>
      </c>
    </row>
    <row r="141" spans="2:11" x14ac:dyDescent="0.35">
      <c r="B141">
        <f t="shared" si="0"/>
        <v>112.46685449999998</v>
      </c>
      <c r="E141">
        <f t="shared" si="1"/>
        <v>200.29065</v>
      </c>
      <c r="H141">
        <f t="shared" si="2"/>
        <v>119.65005499999999</v>
      </c>
      <c r="K141">
        <f t="shared" si="3"/>
        <v>885.26372900000001</v>
      </c>
    </row>
    <row r="142" spans="2:11" x14ac:dyDescent="0.35">
      <c r="B142">
        <f t="shared" si="0"/>
        <v>94.377775499999998</v>
      </c>
      <c r="E142">
        <f t="shared" si="1"/>
        <v>265.51614000000001</v>
      </c>
      <c r="H142">
        <f t="shared" si="2"/>
        <v>213.92298</v>
      </c>
      <c r="K142">
        <f t="shared" si="3"/>
        <v>1776.2948449999999</v>
      </c>
    </row>
    <row r="143" spans="2:11" x14ac:dyDescent="0.35">
      <c r="B143">
        <f t="shared" si="0"/>
        <v>126.46623000000001</v>
      </c>
      <c r="E143">
        <f t="shared" si="1"/>
        <v>187.07767999999999</v>
      </c>
      <c r="H143">
        <f t="shared" si="2"/>
        <v>203.0171</v>
      </c>
      <c r="K143">
        <f t="shared" si="3"/>
        <v>1012.9882699999998</v>
      </c>
    </row>
    <row r="144" spans="2:11" x14ac:dyDescent="0.35">
      <c r="B144">
        <f t="shared" si="0"/>
        <v>75.240077499999998</v>
      </c>
      <c r="E144">
        <f t="shared" si="1"/>
        <v>194.627916</v>
      </c>
      <c r="H144">
        <f t="shared" si="2"/>
        <v>154.36011999999999</v>
      </c>
      <c r="K144">
        <f t="shared" si="3"/>
        <v>2243.0455499999998</v>
      </c>
    </row>
    <row r="145" spans="2:11" x14ac:dyDescent="0.35">
      <c r="B145">
        <f t="shared" si="0"/>
        <v>119.96465249999999</v>
      </c>
      <c r="E145">
        <f t="shared" si="1"/>
        <v>255.86864500000001</v>
      </c>
      <c r="H145">
        <f t="shared" si="2"/>
        <v>207.63115999999999</v>
      </c>
      <c r="K145">
        <f t="shared" si="3"/>
        <v>919.86884999999984</v>
      </c>
    </row>
    <row r="146" spans="2:11" x14ac:dyDescent="0.35">
      <c r="B146">
        <f t="shared" si="0"/>
        <v>90.183220000000006</v>
      </c>
      <c r="E146">
        <f t="shared" si="1"/>
        <v>240.66337949999999</v>
      </c>
      <c r="H146">
        <f t="shared" si="2"/>
        <v>154.15040200000001</v>
      </c>
      <c r="K146">
        <f t="shared" si="3"/>
        <v>1563.5253</v>
      </c>
    </row>
    <row r="147" spans="2:11" x14ac:dyDescent="0.35">
      <c r="B147">
        <f t="shared" si="0"/>
        <v>92.699960000000004</v>
      </c>
      <c r="E147">
        <f t="shared" si="1"/>
        <v>272.64696000000004</v>
      </c>
      <c r="H147">
        <f t="shared" si="2"/>
        <v>309.454275</v>
      </c>
      <c r="K147">
        <f t="shared" si="3"/>
        <v>1271.79304</v>
      </c>
    </row>
    <row r="148" spans="2:11" x14ac:dyDescent="0.35">
      <c r="B148">
        <f t="shared" si="0"/>
        <v>80.745437499999994</v>
      </c>
      <c r="E148">
        <f t="shared" si="1"/>
        <v>213.92300399999999</v>
      </c>
      <c r="H148">
        <f t="shared" si="2"/>
        <v>229.33799999999999</v>
      </c>
      <c r="K148">
        <f t="shared" si="3"/>
        <v>1449.6427799999999</v>
      </c>
    </row>
    <row r="149" spans="2:11" x14ac:dyDescent="0.35">
      <c r="B149">
        <f t="shared" si="0"/>
        <v>170.66651625</v>
      </c>
      <c r="E149">
        <f t="shared" si="1"/>
        <v>322.14287999999999</v>
      </c>
      <c r="H149">
        <f t="shared" si="2"/>
        <v>184.98042500000003</v>
      </c>
      <c r="K149">
        <f t="shared" si="3"/>
        <v>1459.0805850000002</v>
      </c>
    </row>
    <row r="150" spans="2:11" x14ac:dyDescent="0.35">
      <c r="B150">
        <f t="shared" si="0"/>
        <v>91.441603999999998</v>
      </c>
      <c r="E150">
        <f t="shared" si="1"/>
        <v>218.95648399999999</v>
      </c>
      <c r="H150">
        <f t="shared" si="2"/>
        <v>220.63427999999999</v>
      </c>
      <c r="K150">
        <f t="shared" si="3"/>
        <v>1625.3951999999999</v>
      </c>
    </row>
    <row r="151" spans="2:11" x14ac:dyDescent="0.35">
      <c r="B151">
        <f t="shared" si="0"/>
        <v>104.28747975</v>
      </c>
      <c r="E151">
        <f t="shared" si="1"/>
        <v>250.101135</v>
      </c>
      <c r="H151">
        <f t="shared" si="2"/>
        <v>376.252838</v>
      </c>
      <c r="K151">
        <f t="shared" si="3"/>
        <v>1631.68715</v>
      </c>
    </row>
    <row r="152" spans="2:11" x14ac:dyDescent="0.35">
      <c r="B152">
        <f t="shared" si="0"/>
        <v>105.7031325</v>
      </c>
      <c r="E152">
        <f t="shared" si="1"/>
        <v>270.549645</v>
      </c>
      <c r="H152">
        <f t="shared" si="2"/>
        <v>173.655159</v>
      </c>
      <c r="K152">
        <f t="shared" si="3"/>
        <v>1311.2221199999999</v>
      </c>
    </row>
    <row r="153" spans="2:11" x14ac:dyDescent="0.35">
      <c r="B153">
        <f t="shared" si="0"/>
        <v>124.7884</v>
      </c>
      <c r="E153">
        <f t="shared" si="1"/>
        <v>162.32982000000001</v>
      </c>
      <c r="H153">
        <f t="shared" si="2"/>
        <v>309.13971550000002</v>
      </c>
      <c r="K153">
        <f t="shared" si="3"/>
        <v>812.1732750000001</v>
      </c>
    </row>
    <row r="154" spans="2:11" x14ac:dyDescent="0.35">
      <c r="B154">
        <f t="shared" si="0"/>
        <v>226.29907889999998</v>
      </c>
      <c r="E154">
        <f t="shared" si="1"/>
        <v>330.95148</v>
      </c>
      <c r="H154">
        <f t="shared" si="2"/>
        <v>335.98494599999998</v>
      </c>
      <c r="K154">
        <f t="shared" si="3"/>
        <v>2225.63789</v>
      </c>
    </row>
    <row r="155" spans="2:11" x14ac:dyDescent="0.35">
      <c r="B155">
        <f t="shared" si="0"/>
        <v>828.1084896000001</v>
      </c>
      <c r="E155">
        <f t="shared" si="1"/>
        <v>245.38226400000002</v>
      </c>
      <c r="H155">
        <f t="shared" si="2"/>
        <v>192.32098550000001</v>
      </c>
      <c r="K155">
        <f t="shared" si="3"/>
        <v>1560.3793999999998</v>
      </c>
    </row>
    <row r="156" spans="2:11" x14ac:dyDescent="0.35">
      <c r="B156">
        <f t="shared" si="0"/>
        <v>1764.3361536</v>
      </c>
      <c r="E156">
        <f t="shared" si="1"/>
        <v>267.40381000000002</v>
      </c>
      <c r="H156">
        <f t="shared" si="2"/>
        <v>240.6633885</v>
      </c>
      <c r="K156">
        <f t="shared" si="3"/>
        <v>1376.97192</v>
      </c>
    </row>
    <row r="157" spans="2:11" x14ac:dyDescent="0.35">
      <c r="B157">
        <f t="shared" si="0"/>
        <v>1720.8468479999999</v>
      </c>
      <c r="E157">
        <f t="shared" si="1"/>
        <v>269.50108999999998</v>
      </c>
      <c r="H157">
        <f t="shared" si="2"/>
        <v>244.43851949999998</v>
      </c>
      <c r="K157">
        <f t="shared" si="3"/>
        <v>890.92635000000007</v>
      </c>
    </row>
    <row r="158" spans="2:11" x14ac:dyDescent="0.35">
      <c r="B158">
        <f t="shared" si="0"/>
        <v>2507.8149183999999</v>
      </c>
      <c r="E158">
        <f t="shared" si="1"/>
        <v>228.184552</v>
      </c>
      <c r="H158">
        <f t="shared" si="2"/>
        <v>218.95652000000001</v>
      </c>
      <c r="K158">
        <f t="shared" si="3"/>
        <v>1731.5179799999999</v>
      </c>
    </row>
    <row r="159" spans="2:11" x14ac:dyDescent="0.35">
      <c r="B159">
        <f t="shared" si="0"/>
        <v>1975.5410752</v>
      </c>
      <c r="E159">
        <f t="shared" si="1"/>
        <v>324.65962350000001</v>
      </c>
      <c r="H159">
        <f t="shared" si="2"/>
        <v>348.98812650000002</v>
      </c>
      <c r="K159">
        <f t="shared" si="3"/>
        <v>1677.4080600000002</v>
      </c>
    </row>
    <row r="160" spans="2:11" x14ac:dyDescent="0.35">
      <c r="B160">
        <f t="shared" si="0"/>
        <v>1079.3799648000002</v>
      </c>
      <c r="E160">
        <f t="shared" si="1"/>
        <v>617.40695016000006</v>
      </c>
      <c r="H160">
        <f t="shared" si="2"/>
        <v>218.95648800000001</v>
      </c>
      <c r="K160">
        <f t="shared" si="3"/>
        <v>1337.0186999999999</v>
      </c>
    </row>
    <row r="161" spans="2:11" x14ac:dyDescent="0.35">
      <c r="B161">
        <f t="shared" si="0"/>
        <v>653.38800000000003</v>
      </c>
      <c r="E161">
        <f t="shared" si="1"/>
        <v>804.01482880000003</v>
      </c>
      <c r="H161">
        <f t="shared" si="2"/>
        <v>278.938805</v>
      </c>
      <c r="K161">
        <f t="shared" si="3"/>
        <v>890.40191099999993</v>
      </c>
    </row>
    <row r="162" spans="2:11" x14ac:dyDescent="0.35">
      <c r="B162">
        <f t="shared" si="0"/>
        <v>163.5881344</v>
      </c>
      <c r="E162">
        <f t="shared" si="1"/>
        <v>1064.8834560000003</v>
      </c>
      <c r="H162">
        <f t="shared" si="2"/>
        <v>303.05754999999999</v>
      </c>
      <c r="K162">
        <f t="shared" si="3"/>
        <v>954.68362400000001</v>
      </c>
    </row>
    <row r="163" spans="2:11" x14ac:dyDescent="0.35">
      <c r="B163">
        <f t="shared" si="0"/>
        <v>6.2918090000000007</v>
      </c>
      <c r="E163">
        <f t="shared" si="1"/>
        <v>1283.5380384000002</v>
      </c>
      <c r="H163">
        <f t="shared" si="2"/>
        <v>415.26224000000002</v>
      </c>
      <c r="K163">
        <f t="shared" si="3"/>
        <v>1001.3482350000002</v>
      </c>
    </row>
    <row r="164" spans="2:11" x14ac:dyDescent="0.35">
      <c r="B164">
        <f t="shared" si="0"/>
        <v>3.3557128000000001</v>
      </c>
      <c r="E164">
        <f t="shared" si="1"/>
        <v>1372.9326048000003</v>
      </c>
      <c r="H164">
        <f t="shared" si="2"/>
        <v>695.56427099999996</v>
      </c>
      <c r="K164">
        <f t="shared" si="3"/>
        <v>623.52253500000006</v>
      </c>
    </row>
    <row r="165" spans="2:11" x14ac:dyDescent="0.35">
      <c r="B165">
        <f t="shared" si="0"/>
        <v>-2.8314512999999999</v>
      </c>
      <c r="E165">
        <f t="shared" si="1"/>
        <v>1216.0892160000003</v>
      </c>
      <c r="H165">
        <f t="shared" si="2"/>
        <v>1491.1689000000001</v>
      </c>
      <c r="K165">
        <f t="shared" si="3"/>
        <v>1069.3002100000001</v>
      </c>
    </row>
    <row r="166" spans="2:11" x14ac:dyDescent="0.35">
      <c r="B166">
        <f t="shared" si="0"/>
        <v>0</v>
      </c>
      <c r="E166">
        <f t="shared" si="1"/>
        <v>1135.5535104000001</v>
      </c>
      <c r="H166">
        <f t="shared" si="2"/>
        <v>2053.6607250000002</v>
      </c>
      <c r="K166">
        <f t="shared" si="3"/>
        <v>1015.0853625000001</v>
      </c>
    </row>
    <row r="167" spans="2:11" x14ac:dyDescent="0.35">
      <c r="B167">
        <f t="shared" si="0"/>
        <v>5.7675475</v>
      </c>
      <c r="E167">
        <f t="shared" si="1"/>
        <v>1292.59824</v>
      </c>
      <c r="H167">
        <f t="shared" si="2"/>
        <v>2234.0272800000002</v>
      </c>
      <c r="K167">
        <f t="shared" si="3"/>
        <v>889.24835000000007</v>
      </c>
    </row>
    <row r="168" spans="2:11" x14ac:dyDescent="0.35">
      <c r="B168">
        <f t="shared" si="0"/>
        <v>-1.1537778999999997</v>
      </c>
      <c r="E168">
        <f t="shared" si="1"/>
        <v>1243.9412832</v>
      </c>
      <c r="H168">
        <f t="shared" si="2"/>
        <v>2682.2167650000001</v>
      </c>
      <c r="K168">
        <f t="shared" si="3"/>
        <v>712.23764000000006</v>
      </c>
    </row>
    <row r="169" spans="2:11" x14ac:dyDescent="0.35">
      <c r="B169">
        <f t="shared" si="0"/>
        <v>-3.1461180899999999</v>
      </c>
      <c r="E169">
        <f t="shared" si="1"/>
        <v>762.4047872000001</v>
      </c>
      <c r="H169">
        <f t="shared" si="2"/>
        <v>2932.0032000000001</v>
      </c>
      <c r="K169">
        <f t="shared" si="3"/>
        <v>1218.7316700000001</v>
      </c>
    </row>
    <row r="170" spans="2:11" x14ac:dyDescent="0.35">
      <c r="B170">
        <f t="shared" si="0"/>
        <v>-4.6144409299999998</v>
      </c>
      <c r="E170">
        <f t="shared" si="1"/>
        <v>660.39288320000014</v>
      </c>
      <c r="H170">
        <f t="shared" si="2"/>
        <v>2458.5412499999998</v>
      </c>
      <c r="K170">
        <f t="shared" si="3"/>
        <v>307.98615899999999</v>
      </c>
    </row>
    <row r="171" spans="2:11" x14ac:dyDescent="0.35">
      <c r="B171">
        <f t="shared" ref="B171:B201" si="4">(B71+B72)/2*(A72-A71)</f>
        <v>-2.7463499999982877E-4</v>
      </c>
      <c r="E171">
        <f t="shared" ref="E171:E201" si="5">(E71+E72)/2*(D72-D71)</f>
        <v>661.39954560000024</v>
      </c>
      <c r="H171">
        <f t="shared" ref="H171:H201" si="6">(H71+H72)/2*(G72-G71)</f>
        <v>2187.6770699999997</v>
      </c>
      <c r="K171">
        <f t="shared" ref="K171:K201" si="7">(K71+K72)/2*(J72-J71)</f>
        <v>1285.0059530000001</v>
      </c>
    </row>
    <row r="172" spans="2:11" x14ac:dyDescent="0.35">
      <c r="B172">
        <f t="shared" si="4"/>
        <v>-0.94400009999999979</v>
      </c>
      <c r="E172">
        <f t="shared" si="5"/>
        <v>833.5446144</v>
      </c>
      <c r="H172">
        <f t="shared" si="6"/>
        <v>2078.4085500000001</v>
      </c>
      <c r="K172">
        <f t="shared" si="7"/>
        <v>1353.7969000000001</v>
      </c>
    </row>
    <row r="173" spans="2:11" x14ac:dyDescent="0.35">
      <c r="B173">
        <f t="shared" si="4"/>
        <v>-1.8877256999999998</v>
      </c>
      <c r="E173">
        <f t="shared" si="5"/>
        <v>579.85707520000005</v>
      </c>
      <c r="H173">
        <f t="shared" si="6"/>
        <v>1735.5024500000002</v>
      </c>
      <c r="K173">
        <f t="shared" si="7"/>
        <v>1266.7596000000001</v>
      </c>
    </row>
    <row r="174" spans="2:11" x14ac:dyDescent="0.35">
      <c r="B174">
        <f t="shared" si="4"/>
        <v>-0.94400023499999985</v>
      </c>
      <c r="E174">
        <f t="shared" si="5"/>
        <v>653.41304320000006</v>
      </c>
      <c r="H174">
        <f t="shared" si="6"/>
        <v>875.19653999999991</v>
      </c>
      <c r="K174">
        <f t="shared" si="7"/>
        <v>1857.145</v>
      </c>
    </row>
    <row r="175" spans="2:11" x14ac:dyDescent="0.35">
      <c r="B175">
        <f t="shared" si="4"/>
        <v>-3.0514999999980974E-4</v>
      </c>
      <c r="E175">
        <f t="shared" si="5"/>
        <v>1069.71568</v>
      </c>
      <c r="H175">
        <f t="shared" si="6"/>
        <v>1698.5902699999999</v>
      </c>
      <c r="K175">
        <f t="shared" si="7"/>
        <v>2424.6702150000001</v>
      </c>
    </row>
    <row r="176" spans="2:11" x14ac:dyDescent="0.35">
      <c r="B176">
        <f t="shared" si="4"/>
        <v>4.6137696000000004</v>
      </c>
      <c r="E176">
        <f t="shared" si="5"/>
        <v>1280.8534464000002</v>
      </c>
      <c r="H176">
        <f t="shared" si="6"/>
        <v>1414.1988300000003</v>
      </c>
      <c r="K176">
        <f t="shared" si="7"/>
        <v>2084.7005600000002</v>
      </c>
    </row>
    <row r="177" spans="2:11" x14ac:dyDescent="0.35">
      <c r="B177">
        <f t="shared" si="4"/>
        <v>-2.4411999999984779E-4</v>
      </c>
      <c r="E177">
        <f t="shared" si="5"/>
        <v>1110.8559360000002</v>
      </c>
      <c r="H177">
        <f t="shared" si="6"/>
        <v>1104.8495200000002</v>
      </c>
      <c r="K177">
        <f t="shared" si="7"/>
        <v>3329.0193200000003</v>
      </c>
    </row>
    <row r="178" spans="2:11" x14ac:dyDescent="0.35">
      <c r="B178">
        <f t="shared" si="4"/>
        <v>-3.6617999999977169E-4</v>
      </c>
      <c r="E178">
        <f t="shared" si="5"/>
        <v>1805.7449344000006</v>
      </c>
      <c r="H178">
        <f t="shared" si="6"/>
        <v>1609.6657</v>
      </c>
      <c r="K178">
        <f t="shared" si="7"/>
        <v>1651.6113</v>
      </c>
    </row>
    <row r="179" spans="2:11" x14ac:dyDescent="0.35">
      <c r="B179">
        <f t="shared" si="4"/>
        <v>-0.73422229999999988</v>
      </c>
      <c r="E179">
        <f t="shared" si="5"/>
        <v>899.98662400000012</v>
      </c>
      <c r="H179">
        <f t="shared" si="6"/>
        <v>1776.1898699999997</v>
      </c>
      <c r="K179">
        <f t="shared" si="7"/>
        <v>2938.9243499999998</v>
      </c>
    </row>
    <row r="180" spans="2:11" x14ac:dyDescent="0.35">
      <c r="B180">
        <f t="shared" si="4"/>
        <v>-3.7754515349999997</v>
      </c>
      <c r="E180">
        <f t="shared" si="5"/>
        <v>2128.5590016000001</v>
      </c>
      <c r="H180">
        <f t="shared" si="6"/>
        <v>1722.813995</v>
      </c>
      <c r="K180">
        <f t="shared" si="7"/>
        <v>2727.5180399999999</v>
      </c>
    </row>
    <row r="181" spans="2:11" x14ac:dyDescent="0.35">
      <c r="B181">
        <f t="shared" si="4"/>
        <v>1.1531067350000002</v>
      </c>
      <c r="E181">
        <f t="shared" si="5"/>
        <v>1322.3964672000002</v>
      </c>
      <c r="H181">
        <f t="shared" si="6"/>
        <v>3421.5094799999997</v>
      </c>
      <c r="K181">
        <f t="shared" si="7"/>
        <v>3522.5982349999999</v>
      </c>
    </row>
    <row r="182" spans="2:11" x14ac:dyDescent="0.35">
      <c r="B182">
        <f t="shared" si="4"/>
        <v>-2.7463499999982877E-4</v>
      </c>
      <c r="E182">
        <f t="shared" si="5"/>
        <v>1336.6915200000001</v>
      </c>
      <c r="H182">
        <f t="shared" si="6"/>
        <v>2347.2805200000003</v>
      </c>
      <c r="K182">
        <f t="shared" si="7"/>
        <v>1400.5663199999999</v>
      </c>
    </row>
    <row r="183" spans="2:11" x14ac:dyDescent="0.35">
      <c r="B183">
        <f t="shared" si="4"/>
        <v>-3.3559570399999998</v>
      </c>
      <c r="E183">
        <f t="shared" si="5"/>
        <v>1404.1401792000001</v>
      </c>
      <c r="H183">
        <f t="shared" si="6"/>
        <v>2548.2004649999999</v>
      </c>
      <c r="K183">
        <f t="shared" si="7"/>
        <v>1525.98388</v>
      </c>
    </row>
    <row r="184" spans="2:11" x14ac:dyDescent="0.35">
      <c r="B184">
        <f t="shared" si="4"/>
        <v>-1.6779785199999999</v>
      </c>
      <c r="E184">
        <f t="shared" si="5"/>
        <v>921.12721920000001</v>
      </c>
      <c r="H184">
        <f t="shared" si="6"/>
        <v>2650.9672999999998</v>
      </c>
      <c r="K184">
        <f t="shared" si="7"/>
        <v>1681.1829360000002</v>
      </c>
    </row>
    <row r="185" spans="2:11" x14ac:dyDescent="0.35">
      <c r="B185">
        <f t="shared" si="4"/>
        <v>6.2918090000000007</v>
      </c>
      <c r="E185">
        <f t="shared" si="5"/>
        <v>733.54608000000007</v>
      </c>
      <c r="H185">
        <f t="shared" si="6"/>
        <v>1899.3006</v>
      </c>
      <c r="K185">
        <f t="shared" si="7"/>
        <v>843.10821499999997</v>
      </c>
    </row>
    <row r="186" spans="2:11" x14ac:dyDescent="0.35">
      <c r="B186">
        <f t="shared" si="4"/>
        <v>9.4378659999999996</v>
      </c>
      <c r="E186">
        <f t="shared" si="5"/>
        <v>250.06336128000004</v>
      </c>
      <c r="H186">
        <f t="shared" si="6"/>
        <v>1599.8085999999998</v>
      </c>
      <c r="K186">
        <f t="shared" si="7"/>
        <v>233.21789519999999</v>
      </c>
    </row>
    <row r="187" spans="2:11" x14ac:dyDescent="0.35">
      <c r="B187">
        <f t="shared" si="4"/>
        <v>2.9364623049999996</v>
      </c>
      <c r="E187">
        <f t="shared" si="5"/>
        <v>134.26821408000001</v>
      </c>
      <c r="H187">
        <f t="shared" si="6"/>
        <v>1827.1540799999998</v>
      </c>
      <c r="K187">
        <f t="shared" si="7"/>
        <v>16.3587034</v>
      </c>
    </row>
    <row r="188" spans="2:11" x14ac:dyDescent="0.35">
      <c r="B188">
        <f t="shared" si="4"/>
        <v>-1.2579346200000001</v>
      </c>
      <c r="E188">
        <f t="shared" si="5"/>
        <v>-1.6777344000000001</v>
      </c>
      <c r="H188">
        <f t="shared" si="6"/>
        <v>744.11633600000005</v>
      </c>
      <c r="K188">
        <f t="shared" si="7"/>
        <v>2.2020263999999998</v>
      </c>
    </row>
    <row r="189" spans="2:11" x14ac:dyDescent="0.35">
      <c r="B189">
        <f t="shared" si="4"/>
        <v>-2.2022400050000002</v>
      </c>
      <c r="E189">
        <f t="shared" si="5"/>
        <v>2.0974731499999999</v>
      </c>
      <c r="H189">
        <f t="shared" si="6"/>
        <v>335.67036469999999</v>
      </c>
      <c r="K189">
        <f t="shared" si="7"/>
        <v>3.7751770350000005</v>
      </c>
    </row>
    <row r="190" spans="2:11" x14ac:dyDescent="0.35">
      <c r="B190">
        <f t="shared" si="4"/>
        <v>-2.5169677799999999</v>
      </c>
      <c r="E190">
        <f t="shared" si="5"/>
        <v>1.6779785199999999</v>
      </c>
      <c r="H190">
        <f t="shared" si="6"/>
        <v>2.8314512999999999</v>
      </c>
      <c r="K190">
        <f t="shared" si="7"/>
        <v>6.9213255650000001</v>
      </c>
    </row>
    <row r="191" spans="2:11" x14ac:dyDescent="0.35">
      <c r="B191">
        <f t="shared" si="4"/>
        <v>0</v>
      </c>
      <c r="E191">
        <f t="shared" si="5"/>
        <v>0</v>
      </c>
      <c r="H191">
        <f t="shared" si="6"/>
        <v>0.83886720000000004</v>
      </c>
      <c r="K191">
        <f t="shared" si="7"/>
        <v>0.62933340000000004</v>
      </c>
    </row>
    <row r="192" spans="2:11" x14ac:dyDescent="0.35">
      <c r="B192">
        <f t="shared" si="4"/>
        <v>0</v>
      </c>
      <c r="E192">
        <f t="shared" si="5"/>
        <v>3.7752683999999999</v>
      </c>
      <c r="H192">
        <f t="shared" si="6"/>
        <v>-4.6141050999999997</v>
      </c>
      <c r="K192">
        <f t="shared" si="7"/>
        <v>3.4606627000000003</v>
      </c>
    </row>
    <row r="193" spans="1:11" x14ac:dyDescent="0.35">
      <c r="B193">
        <f t="shared" si="4"/>
        <v>-3.7751768999999999</v>
      </c>
      <c r="E193">
        <f t="shared" si="5"/>
        <v>7.5503537999999999</v>
      </c>
      <c r="H193">
        <f t="shared" si="6"/>
        <v>-5.7675475</v>
      </c>
      <c r="K193">
        <f t="shared" si="7"/>
        <v>2.0971680000000004</v>
      </c>
    </row>
    <row r="194" spans="1:11" x14ac:dyDescent="0.35">
      <c r="B194">
        <f t="shared" si="4"/>
        <v>-4.7189025000000004</v>
      </c>
      <c r="E194">
        <f t="shared" si="5"/>
        <v>10.381652600000001</v>
      </c>
      <c r="H194">
        <f t="shared" si="6"/>
        <v>0.83886720000000004</v>
      </c>
      <c r="K194">
        <f t="shared" si="7"/>
        <v>-5.2432250000000007</v>
      </c>
    </row>
    <row r="195" spans="1:11" x14ac:dyDescent="0.35">
      <c r="B195">
        <f t="shared" si="4"/>
        <v>-3.1457519999999999</v>
      </c>
      <c r="E195">
        <f t="shared" si="5"/>
        <v>3.3557128000000001</v>
      </c>
      <c r="H195">
        <f t="shared" si="6"/>
        <v>2.8311768000000002</v>
      </c>
      <c r="K195">
        <f t="shared" si="7"/>
        <v>-2.5166016</v>
      </c>
    </row>
    <row r="196" spans="1:11" x14ac:dyDescent="0.35">
      <c r="B196">
        <f t="shared" si="4"/>
        <v>-1.6779785199999999</v>
      </c>
      <c r="E196">
        <f t="shared" si="5"/>
        <v>2.3072204649999999</v>
      </c>
      <c r="H196">
        <f t="shared" si="6"/>
        <v>5.7675475</v>
      </c>
      <c r="K196">
        <f t="shared" si="7"/>
        <v>0</v>
      </c>
    </row>
    <row r="197" spans="1:11" x14ac:dyDescent="0.35">
      <c r="B197">
        <f t="shared" si="4"/>
        <v>-3.4609985299999995</v>
      </c>
      <c r="E197">
        <f t="shared" si="5"/>
        <v>4.4044188900000005</v>
      </c>
      <c r="H197">
        <f t="shared" si="6"/>
        <v>0.52429192499999999</v>
      </c>
      <c r="K197">
        <f t="shared" si="7"/>
        <v>1.4680176</v>
      </c>
    </row>
    <row r="198" spans="1:11" x14ac:dyDescent="0.35">
      <c r="B198">
        <f t="shared" si="4"/>
        <v>0.94372546499999999</v>
      </c>
      <c r="E198">
        <f t="shared" si="5"/>
        <v>8.8084716000000007</v>
      </c>
      <c r="H198">
        <f t="shared" si="6"/>
        <v>-3.9669499999975266E-4</v>
      </c>
      <c r="K198">
        <f t="shared" si="7"/>
        <v>2.5169677799999999</v>
      </c>
    </row>
    <row r="199" spans="1:11" x14ac:dyDescent="0.35">
      <c r="B199">
        <f t="shared" si="4"/>
        <v>0.73400869499999999</v>
      </c>
      <c r="E199">
        <f t="shared" si="5"/>
        <v>-1.8308999999988584E-4</v>
      </c>
      <c r="H199">
        <f t="shared" si="6"/>
        <v>1.4680176</v>
      </c>
      <c r="K199">
        <f t="shared" si="7"/>
        <v>5.03369132</v>
      </c>
    </row>
    <row r="200" spans="1:11" x14ac:dyDescent="0.35">
      <c r="B200">
        <f t="shared" si="4"/>
        <v>-3.7754516699999998</v>
      </c>
      <c r="E200">
        <f t="shared" si="5"/>
        <v>-2.9364624099999999</v>
      </c>
      <c r="H200">
        <f t="shared" si="6"/>
        <v>-2.3068848000000002</v>
      </c>
      <c r="K200">
        <f t="shared" si="7"/>
        <v>8.4940794000000004</v>
      </c>
    </row>
    <row r="201" spans="1:11" x14ac:dyDescent="0.35">
      <c r="B201">
        <f t="shared" si="4"/>
        <v>1.887451065</v>
      </c>
      <c r="E201">
        <f t="shared" si="5"/>
        <v>-0.73400880000000002</v>
      </c>
      <c r="H201">
        <f t="shared" si="6"/>
        <v>-4.1946411500000007</v>
      </c>
      <c r="K201">
        <f t="shared" si="7"/>
        <v>5.8723144000000005</v>
      </c>
    </row>
    <row r="202" spans="1:11" ht="15" thickBot="1" x14ac:dyDescent="0.4">
      <c r="A202" s="3" t="s">
        <v>7</v>
      </c>
      <c r="B202" s="3">
        <f>SUM(B106:B201)</f>
        <v>14968.523967170004</v>
      </c>
      <c r="D202" s="3" t="s">
        <v>7</v>
      </c>
      <c r="E202" s="3">
        <f>SUM(E106:E201)</f>
        <v>41486.816652195026</v>
      </c>
      <c r="G202" s="3" t="s">
        <v>7</v>
      </c>
      <c r="H202" s="3">
        <f>SUM(H106:H201)</f>
        <v>63341.862151479989</v>
      </c>
      <c r="J202" s="3" t="s">
        <v>7</v>
      </c>
      <c r="K202" s="3">
        <f>SUM(K106:K201)</f>
        <v>78193.675009599945</v>
      </c>
    </row>
    <row r="203" spans="1:11" ht="15" thickTop="1" x14ac:dyDescent="0.35"/>
    <row r="206" spans="1:11" x14ac:dyDescent="0.35">
      <c r="B206" t="s">
        <v>8</v>
      </c>
      <c r="C206" t="s">
        <v>9</v>
      </c>
      <c r="E206" t="s">
        <v>14</v>
      </c>
    </row>
    <row r="207" spans="1:11" x14ac:dyDescent="0.35">
      <c r="A207" t="s">
        <v>10</v>
      </c>
      <c r="B207">
        <v>0</v>
      </c>
      <c r="C207">
        <f>B202</f>
        <v>14968.523967170004</v>
      </c>
      <c r="E207">
        <f t="array" ref="E207:F210">LINEST(C207:C210,B207:B210,TRUE,TRUE)</f>
        <v>16922.439890125985</v>
      </c>
      <c r="F207">
        <v>17768.144651125025</v>
      </c>
    </row>
    <row r="208" spans="1:11" x14ac:dyDescent="0.35">
      <c r="A208" t="s">
        <v>11</v>
      </c>
      <c r="B208">
        <v>1.25</v>
      </c>
      <c r="C208">
        <f>E202</f>
        <v>41486.816652195026</v>
      </c>
      <c r="E208">
        <v>1481.630766083927</v>
      </c>
      <c r="F208">
        <v>3464.8466877434116</v>
      </c>
    </row>
    <row r="209" spans="1:6" x14ac:dyDescent="0.35">
      <c r="A209" t="s">
        <v>12</v>
      </c>
      <c r="B209">
        <v>2.5</v>
      </c>
      <c r="C209">
        <f>H202</f>
        <v>63341.862151479989</v>
      </c>
      <c r="E209">
        <v>0.98490002737125359</v>
      </c>
      <c r="F209">
        <v>4141.2838881484377</v>
      </c>
    </row>
    <row r="210" spans="1:6" x14ac:dyDescent="0.35">
      <c r="A210" t="s">
        <v>13</v>
      </c>
      <c r="B210">
        <v>3.75</v>
      </c>
      <c r="C210">
        <f>K202</f>
        <v>78193.675009599945</v>
      </c>
      <c r="E210">
        <v>130.45057121444788</v>
      </c>
      <c r="F210">
        <v>2</v>
      </c>
    </row>
  </sheetData>
  <sheetProtection selectLockedCells="1"/>
  <mergeCells count="5">
    <mergeCell ref="A1:B1"/>
    <mergeCell ref="A3:B3"/>
    <mergeCell ref="D3:E3"/>
    <mergeCell ref="G3:H3"/>
    <mergeCell ref="J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210"/>
  <sheetViews>
    <sheetView topLeftCell="B1" workbookViewId="0">
      <selection activeCell="B28" sqref="B28"/>
    </sheetView>
  </sheetViews>
  <sheetFormatPr defaultRowHeight="14.5" x14ac:dyDescent="0.35"/>
  <cols>
    <col min="1" max="2" width="26.7265625" customWidth="1"/>
    <col min="3" max="3" width="19.7265625" customWidth="1"/>
    <col min="4" max="5" width="24.7265625" customWidth="1"/>
    <col min="7" max="8" width="24.7265625" customWidth="1"/>
    <col min="10" max="11" width="24.7265625" customWidth="1"/>
  </cols>
  <sheetData>
    <row r="1" spans="1:11" ht="30" customHeight="1" thickBot="1" x14ac:dyDescent="0.65">
      <c r="A1" s="12" t="s">
        <v>18</v>
      </c>
      <c r="B1" s="13"/>
      <c r="C1" s="5">
        <v>0.51547794763234689</v>
      </c>
      <c r="D1" s="2" t="s">
        <v>1</v>
      </c>
      <c r="G1" s="1" t="s">
        <v>15</v>
      </c>
      <c r="H1" s="4">
        <f>SQRT((E208/E207)^2+(F208/F207)^2)*F207/E207</f>
        <v>0.11123897138197729</v>
      </c>
    </row>
    <row r="3" spans="1:11" x14ac:dyDescent="0.35">
      <c r="A3" s="14" t="s">
        <v>2</v>
      </c>
      <c r="B3" s="14"/>
      <c r="C3" s="6"/>
      <c r="D3" s="15" t="s">
        <v>5</v>
      </c>
      <c r="E3" s="15"/>
      <c r="F3" s="6"/>
      <c r="G3" s="16" t="s">
        <v>6</v>
      </c>
      <c r="H3" s="16"/>
      <c r="I3" s="6"/>
      <c r="J3" s="11" t="s">
        <v>20</v>
      </c>
      <c r="K3" s="11"/>
    </row>
    <row r="4" spans="1:11" x14ac:dyDescent="0.35">
      <c r="A4" s="7"/>
      <c r="B4" s="7"/>
      <c r="C4" s="6"/>
      <c r="D4" s="8"/>
      <c r="E4" s="8"/>
      <c r="F4" s="6"/>
      <c r="G4" s="9"/>
      <c r="H4" s="9"/>
      <c r="I4" s="6"/>
      <c r="J4" s="10"/>
      <c r="K4" s="10"/>
    </row>
    <row r="5" spans="1:11" x14ac:dyDescent="0.35">
      <c r="A5" s="7" t="s">
        <v>3</v>
      </c>
      <c r="B5" s="7" t="s">
        <v>4</v>
      </c>
      <c r="C5" s="6"/>
      <c r="D5" s="8" t="s">
        <v>3</v>
      </c>
      <c r="E5" s="8" t="s">
        <v>4</v>
      </c>
      <c r="F5" s="6"/>
      <c r="G5" s="9" t="s">
        <v>3</v>
      </c>
      <c r="H5" s="9" t="s">
        <v>4</v>
      </c>
      <c r="I5" s="6"/>
      <c r="J5" s="10" t="s">
        <v>3</v>
      </c>
      <c r="K5" s="10" t="s">
        <v>4</v>
      </c>
    </row>
    <row r="6" spans="1:11" x14ac:dyDescent="0.35">
      <c r="A6">
        <v>-161</v>
      </c>
      <c r="B6">
        <v>-0.7544708</v>
      </c>
      <c r="C6" s="6"/>
      <c r="D6">
        <v>-154</v>
      </c>
      <c r="E6">
        <v>-0.82307434000000002</v>
      </c>
      <c r="F6" s="6"/>
      <c r="G6">
        <v>-173</v>
      </c>
      <c r="H6">
        <v>-0.61729429999999996</v>
      </c>
      <c r="I6" s="6"/>
      <c r="J6">
        <v>-172</v>
      </c>
      <c r="K6">
        <v>-1.0288466999999999</v>
      </c>
    </row>
    <row r="7" spans="1:11" x14ac:dyDescent="0.35">
      <c r="A7">
        <v>-159</v>
      </c>
      <c r="B7">
        <v>-0.20577239999999999</v>
      </c>
      <c r="C7" s="6"/>
      <c r="D7">
        <v>-152</v>
      </c>
      <c r="E7">
        <v>-0.34293364999999998</v>
      </c>
      <c r="F7" s="6"/>
      <c r="G7">
        <v>-172</v>
      </c>
      <c r="H7">
        <v>-0.34294128000000001</v>
      </c>
      <c r="I7" s="6"/>
      <c r="J7">
        <v>-170</v>
      </c>
      <c r="K7">
        <v>-1.1660079999999999</v>
      </c>
    </row>
    <row r="8" spans="1:11" x14ac:dyDescent="0.35">
      <c r="A8">
        <v>-160</v>
      </c>
      <c r="B8">
        <v>-0.68588256999999997</v>
      </c>
      <c r="C8" s="6"/>
      <c r="D8">
        <v>-154</v>
      </c>
      <c r="E8">
        <v>-0.41152954000000003</v>
      </c>
      <c r="F8" s="6"/>
      <c r="G8">
        <v>-172</v>
      </c>
      <c r="H8">
        <v>-0.13716887999999999</v>
      </c>
      <c r="I8" s="6"/>
      <c r="J8">
        <v>-171</v>
      </c>
      <c r="K8">
        <v>-0.82306670000000004</v>
      </c>
    </row>
    <row r="9" spans="1:11" x14ac:dyDescent="0.35">
      <c r="A9">
        <v>-158</v>
      </c>
      <c r="B9">
        <v>-0.34294128000000001</v>
      </c>
      <c r="C9" s="6"/>
      <c r="D9">
        <v>-155</v>
      </c>
      <c r="E9">
        <v>-0.20577239999999999</v>
      </c>
      <c r="F9" s="6"/>
      <c r="G9">
        <v>-170</v>
      </c>
      <c r="H9">
        <v>-0.48011779999999998</v>
      </c>
      <c r="I9" s="6"/>
      <c r="J9">
        <v>-170</v>
      </c>
      <c r="K9">
        <v>-0.7544708</v>
      </c>
    </row>
    <row r="10" spans="1:11" x14ac:dyDescent="0.35">
      <c r="A10">
        <v>-157</v>
      </c>
      <c r="B10">
        <v>-0.34294128000000001</v>
      </c>
      <c r="C10" s="6"/>
      <c r="D10">
        <v>-156</v>
      </c>
      <c r="E10">
        <v>-0.68589020000000001</v>
      </c>
      <c r="F10" s="6"/>
      <c r="G10">
        <v>-172</v>
      </c>
      <c r="H10">
        <v>0.27435303</v>
      </c>
      <c r="I10" s="6"/>
      <c r="J10">
        <v>-169</v>
      </c>
      <c r="K10">
        <v>-0.61727905000000005</v>
      </c>
    </row>
    <row r="11" spans="1:11" x14ac:dyDescent="0.35">
      <c r="A11">
        <v>-160</v>
      </c>
      <c r="B11">
        <v>-0.61730194000000005</v>
      </c>
      <c r="C11" s="6"/>
      <c r="D11">
        <v>-154</v>
      </c>
      <c r="E11">
        <v>-0.34295653999999998</v>
      </c>
      <c r="F11" s="6"/>
      <c r="G11">
        <v>-172</v>
      </c>
      <c r="H11">
        <v>-0.20577239999999999</v>
      </c>
      <c r="I11" s="6"/>
      <c r="J11">
        <v>-169</v>
      </c>
      <c r="K11">
        <v>-0.4115219</v>
      </c>
    </row>
    <row r="12" spans="1:11" x14ac:dyDescent="0.35">
      <c r="A12">
        <v>-160</v>
      </c>
      <c r="B12">
        <v>-0.34293364999999998</v>
      </c>
      <c r="C12" s="6"/>
      <c r="D12">
        <v>-155</v>
      </c>
      <c r="E12">
        <v>-0.27436065999999998</v>
      </c>
      <c r="F12" s="6"/>
      <c r="G12">
        <v>-172</v>
      </c>
      <c r="H12">
        <v>0</v>
      </c>
      <c r="I12" s="6"/>
      <c r="J12">
        <v>-168</v>
      </c>
      <c r="K12">
        <v>-0.13718414000000001</v>
      </c>
    </row>
    <row r="13" spans="1:11" x14ac:dyDescent="0.35">
      <c r="A13">
        <v>-157</v>
      </c>
      <c r="B13">
        <v>6.8595885999999995E-2</v>
      </c>
      <c r="C13" s="6"/>
      <c r="D13">
        <v>-156</v>
      </c>
      <c r="E13">
        <v>-6.8595885999999995E-2</v>
      </c>
      <c r="F13" s="6"/>
      <c r="G13">
        <v>-172</v>
      </c>
      <c r="H13">
        <v>-0.3429489</v>
      </c>
      <c r="I13" s="6"/>
      <c r="J13">
        <v>-169</v>
      </c>
      <c r="K13">
        <v>-0.54871369999999997</v>
      </c>
    </row>
    <row r="14" spans="1:11" x14ac:dyDescent="0.35">
      <c r="A14">
        <v>-160</v>
      </c>
      <c r="B14">
        <v>-0.34294128000000001</v>
      </c>
      <c r="C14" s="6"/>
      <c r="D14">
        <v>-154</v>
      </c>
      <c r="E14">
        <v>-0.20576477000000001</v>
      </c>
      <c r="F14" s="6"/>
      <c r="G14">
        <v>-172</v>
      </c>
      <c r="H14">
        <v>-0.20575714000000001</v>
      </c>
      <c r="I14" s="6"/>
      <c r="J14">
        <v>-168</v>
      </c>
      <c r="K14">
        <v>-0.41152954000000003</v>
      </c>
    </row>
    <row r="15" spans="1:11" x14ac:dyDescent="0.35">
      <c r="A15">
        <v>-159</v>
      </c>
      <c r="B15">
        <v>-6.8603516000000003E-2</v>
      </c>
      <c r="C15" s="6"/>
      <c r="D15">
        <v>-157</v>
      </c>
      <c r="E15">
        <v>-0.48012543000000002</v>
      </c>
      <c r="F15" s="6"/>
      <c r="G15">
        <v>-170</v>
      </c>
      <c r="H15">
        <v>-0.13717651</v>
      </c>
      <c r="I15" s="6"/>
      <c r="J15">
        <v>-168</v>
      </c>
      <c r="K15">
        <v>6.8588259999999998E-2</v>
      </c>
    </row>
    <row r="16" spans="1:11" x14ac:dyDescent="0.35">
      <c r="A16">
        <v>-158</v>
      </c>
      <c r="B16">
        <v>-0.48011779999999998</v>
      </c>
      <c r="C16" s="6"/>
      <c r="D16">
        <v>-156</v>
      </c>
      <c r="E16">
        <v>-0.48011779999999998</v>
      </c>
      <c r="F16" s="6"/>
      <c r="G16">
        <v>-172</v>
      </c>
      <c r="H16">
        <v>-0.27434540000000002</v>
      </c>
      <c r="I16" s="6"/>
      <c r="J16">
        <v>-169</v>
      </c>
      <c r="K16">
        <v>-0.20577239999999999</v>
      </c>
    </row>
    <row r="17" spans="1:11" x14ac:dyDescent="0.35">
      <c r="A17">
        <v>-157</v>
      </c>
      <c r="B17">
        <v>-0.13717651</v>
      </c>
      <c r="C17" s="6"/>
      <c r="D17">
        <v>-157</v>
      </c>
      <c r="E17">
        <v>0.20577239999999999</v>
      </c>
      <c r="F17" s="6"/>
      <c r="G17">
        <v>-172</v>
      </c>
      <c r="H17">
        <v>0.20577239999999999</v>
      </c>
      <c r="I17" s="6"/>
      <c r="J17">
        <v>-171</v>
      </c>
      <c r="K17">
        <v>-0.48013306</v>
      </c>
    </row>
    <row r="18" spans="1:11" x14ac:dyDescent="0.35">
      <c r="A18">
        <v>-158</v>
      </c>
      <c r="B18">
        <v>-0.48013306</v>
      </c>
      <c r="C18" s="6"/>
      <c r="D18">
        <v>-156</v>
      </c>
      <c r="E18">
        <v>-6.8580630000000004E-2</v>
      </c>
      <c r="F18" s="6"/>
      <c r="G18">
        <v>-170</v>
      </c>
      <c r="H18">
        <v>6.8572999999999995E-2</v>
      </c>
      <c r="I18" s="6"/>
      <c r="J18">
        <v>-168</v>
      </c>
      <c r="K18">
        <v>-0.13719176999999999</v>
      </c>
    </row>
    <row r="19" spans="1:11" x14ac:dyDescent="0.35">
      <c r="A19">
        <v>-156</v>
      </c>
      <c r="B19">
        <v>6.8580630000000004E-2</v>
      </c>
      <c r="C19" s="6"/>
      <c r="D19">
        <v>-157</v>
      </c>
      <c r="E19">
        <v>-0.27436065999999998</v>
      </c>
      <c r="F19" s="6"/>
      <c r="G19">
        <v>-174</v>
      </c>
      <c r="H19">
        <v>0.20575714000000001</v>
      </c>
      <c r="I19" s="6"/>
      <c r="J19">
        <v>-170</v>
      </c>
      <c r="K19">
        <v>0.20576477000000001</v>
      </c>
    </row>
    <row r="20" spans="1:11" x14ac:dyDescent="0.35">
      <c r="A20">
        <v>-157</v>
      </c>
      <c r="B20">
        <v>-0.27435303</v>
      </c>
      <c r="C20" s="6"/>
      <c r="D20">
        <v>-157</v>
      </c>
      <c r="E20">
        <v>6.8588259999999998E-2</v>
      </c>
      <c r="F20" s="6"/>
      <c r="G20">
        <v>-173</v>
      </c>
      <c r="H20">
        <v>-0.54871369999999997</v>
      </c>
      <c r="I20" s="6"/>
      <c r="J20">
        <v>-169</v>
      </c>
      <c r="K20">
        <v>0.13716887999999999</v>
      </c>
    </row>
    <row r="21" spans="1:11" x14ac:dyDescent="0.35">
      <c r="A21">
        <v>-157</v>
      </c>
      <c r="B21">
        <v>6.8595885999999995E-2</v>
      </c>
      <c r="C21" s="6"/>
      <c r="D21">
        <v>-156</v>
      </c>
      <c r="E21">
        <v>0.34294128000000001</v>
      </c>
      <c r="F21" s="6"/>
      <c r="G21">
        <v>-173</v>
      </c>
      <c r="H21">
        <v>0.41152954000000003</v>
      </c>
      <c r="I21" s="6"/>
      <c r="J21">
        <v>-169</v>
      </c>
      <c r="K21">
        <v>6.8580630000000004E-2</v>
      </c>
    </row>
    <row r="22" spans="1:11" x14ac:dyDescent="0.35">
      <c r="A22">
        <v>-156</v>
      </c>
      <c r="B22">
        <v>-0.13717651</v>
      </c>
      <c r="C22" s="6"/>
      <c r="D22">
        <v>-156</v>
      </c>
      <c r="E22">
        <v>-0.20577239999999999</v>
      </c>
      <c r="F22" s="6"/>
      <c r="G22">
        <v>-173</v>
      </c>
      <c r="H22">
        <v>6.8588259999999998E-2</v>
      </c>
      <c r="I22" s="6"/>
      <c r="J22">
        <v>-169</v>
      </c>
      <c r="K22">
        <v>-0.13717651</v>
      </c>
    </row>
    <row r="23" spans="1:11" x14ac:dyDescent="0.35">
      <c r="A23">
        <v>-155</v>
      </c>
      <c r="B23">
        <v>0</v>
      </c>
      <c r="C23" s="6"/>
      <c r="D23">
        <v>-156</v>
      </c>
      <c r="E23">
        <v>0.61728669999999997</v>
      </c>
      <c r="F23" s="6"/>
      <c r="G23">
        <v>-172</v>
      </c>
      <c r="H23">
        <v>0.13719176999999999</v>
      </c>
      <c r="I23" s="6"/>
      <c r="J23">
        <v>-168</v>
      </c>
      <c r="K23">
        <v>-0.34294128000000001</v>
      </c>
    </row>
    <row r="24" spans="1:11" x14ac:dyDescent="0.35">
      <c r="A24">
        <v>-155</v>
      </c>
      <c r="B24">
        <v>-0.13718414000000001</v>
      </c>
      <c r="C24" s="6"/>
      <c r="D24">
        <v>-157</v>
      </c>
      <c r="E24">
        <v>0</v>
      </c>
      <c r="F24" s="6"/>
      <c r="G24">
        <v>-176</v>
      </c>
      <c r="H24">
        <v>0.20575714000000001</v>
      </c>
      <c r="I24" s="6"/>
      <c r="J24">
        <v>-169</v>
      </c>
      <c r="K24">
        <v>1.1660233</v>
      </c>
    </row>
    <row r="25" spans="1:11" x14ac:dyDescent="0.35">
      <c r="A25">
        <v>-156</v>
      </c>
      <c r="B25">
        <v>0.3429489</v>
      </c>
      <c r="C25" s="6"/>
      <c r="D25">
        <v>-156</v>
      </c>
      <c r="E25">
        <v>1.3031769</v>
      </c>
      <c r="F25" s="6"/>
      <c r="G25">
        <v>-171</v>
      </c>
      <c r="H25">
        <v>9.9453700000000005</v>
      </c>
      <c r="I25" s="6"/>
      <c r="J25">
        <v>-170</v>
      </c>
      <c r="K25">
        <v>-0.27435303</v>
      </c>
    </row>
    <row r="26" spans="1:11" x14ac:dyDescent="0.35">
      <c r="A26">
        <v>-156</v>
      </c>
      <c r="B26">
        <v>0.3429489</v>
      </c>
      <c r="C26" s="6"/>
      <c r="D26">
        <v>-159</v>
      </c>
      <c r="E26">
        <v>-6.8588259999999998E-2</v>
      </c>
      <c r="F26" s="6"/>
      <c r="G26">
        <v>-162</v>
      </c>
      <c r="H26">
        <v>24.760539999999999</v>
      </c>
      <c r="I26" s="6"/>
      <c r="J26">
        <v>-160</v>
      </c>
      <c r="K26">
        <v>23.251580000000001</v>
      </c>
    </row>
    <row r="27" spans="1:11" x14ac:dyDescent="0.35">
      <c r="A27">
        <v>-153</v>
      </c>
      <c r="B27">
        <v>7.6819379999999997</v>
      </c>
      <c r="C27" s="6"/>
      <c r="D27">
        <v>-153</v>
      </c>
      <c r="E27">
        <v>16.529883999999999</v>
      </c>
      <c r="F27" s="6"/>
      <c r="G27">
        <v>-152</v>
      </c>
      <c r="H27">
        <v>56.997253000000001</v>
      </c>
      <c r="I27" s="6"/>
      <c r="J27">
        <v>-151</v>
      </c>
      <c r="K27">
        <v>53.842182000000001</v>
      </c>
    </row>
    <row r="28" spans="1:11" x14ac:dyDescent="0.35">
      <c r="A28">
        <v>-142</v>
      </c>
      <c r="B28" s="6">
        <v>9.8973598749999994</v>
      </c>
      <c r="C28" s="6"/>
      <c r="D28">
        <v>-143</v>
      </c>
      <c r="E28">
        <v>32.373890000000003</v>
      </c>
      <c r="F28" s="6"/>
      <c r="G28">
        <v>-142</v>
      </c>
      <c r="H28">
        <v>95.818470000000005</v>
      </c>
      <c r="I28" s="6"/>
      <c r="J28">
        <v>-140</v>
      </c>
      <c r="K28">
        <v>84.295559999999995</v>
      </c>
    </row>
    <row r="29" spans="1:11" x14ac:dyDescent="0.35">
      <c r="A29">
        <v>-133</v>
      </c>
      <c r="B29" s="6">
        <v>19.036808375</v>
      </c>
      <c r="C29" s="6"/>
      <c r="D29">
        <v>-135</v>
      </c>
      <c r="E29">
        <v>63.924709999999997</v>
      </c>
      <c r="F29" s="6"/>
      <c r="G29">
        <v>-135</v>
      </c>
      <c r="H29">
        <v>115.22911000000001</v>
      </c>
      <c r="I29" s="6"/>
      <c r="J29">
        <v>-135</v>
      </c>
      <c r="K29">
        <v>103.56899</v>
      </c>
    </row>
    <row r="30" spans="1:11" x14ac:dyDescent="0.35">
      <c r="A30">
        <v>-123</v>
      </c>
      <c r="B30" s="6">
        <v>27.641262999999999</v>
      </c>
      <c r="C30" s="6"/>
      <c r="D30">
        <v>-123</v>
      </c>
      <c r="E30">
        <v>101.0998</v>
      </c>
      <c r="F30" s="6"/>
      <c r="G30">
        <v>-122</v>
      </c>
      <c r="H30">
        <v>125.31162</v>
      </c>
      <c r="I30" s="6"/>
      <c r="J30">
        <v>-122</v>
      </c>
      <c r="K30">
        <v>133.69454865</v>
      </c>
    </row>
    <row r="31" spans="1:11" x14ac:dyDescent="0.35">
      <c r="A31">
        <v>-112</v>
      </c>
      <c r="B31" s="6">
        <v>31.876620750000001</v>
      </c>
      <c r="C31" s="6"/>
      <c r="D31">
        <v>-114</v>
      </c>
      <c r="E31">
        <v>112.34837</v>
      </c>
      <c r="F31" s="6"/>
      <c r="G31">
        <v>-111</v>
      </c>
      <c r="H31">
        <v>134.98265000000001</v>
      </c>
      <c r="I31" s="6"/>
      <c r="J31">
        <v>-115</v>
      </c>
      <c r="K31">
        <v>143.7256548</v>
      </c>
    </row>
    <row r="32" spans="1:11" x14ac:dyDescent="0.35">
      <c r="A32">
        <v>-105</v>
      </c>
      <c r="B32" s="6">
        <v>34.529293500000001</v>
      </c>
      <c r="C32" s="6"/>
      <c r="D32">
        <v>-103</v>
      </c>
      <c r="E32">
        <v>117.561104</v>
      </c>
      <c r="F32" s="6"/>
      <c r="G32">
        <v>-97</v>
      </c>
      <c r="H32">
        <v>151.10101</v>
      </c>
      <c r="I32" s="6"/>
      <c r="J32">
        <v>-104</v>
      </c>
      <c r="K32">
        <v>155.5222383</v>
      </c>
    </row>
    <row r="33" spans="1:11" x14ac:dyDescent="0.35">
      <c r="A33">
        <v>-95</v>
      </c>
      <c r="B33" s="6">
        <v>38.8538085</v>
      </c>
      <c r="C33" s="6"/>
      <c r="D33">
        <v>-96</v>
      </c>
      <c r="E33">
        <v>126.61481999999999</v>
      </c>
      <c r="F33" s="6"/>
      <c r="G33">
        <v>-95</v>
      </c>
      <c r="H33">
        <v>149.18053</v>
      </c>
      <c r="I33" s="6"/>
      <c r="J33">
        <v>-96</v>
      </c>
      <c r="K33">
        <v>160.41743640000001</v>
      </c>
    </row>
    <row r="34" spans="1:11" x14ac:dyDescent="0.35">
      <c r="A34">
        <v>-86</v>
      </c>
      <c r="B34" s="6">
        <v>39.611715000000004</v>
      </c>
      <c r="C34" s="6"/>
      <c r="D34">
        <v>-85</v>
      </c>
      <c r="E34">
        <v>139.85245</v>
      </c>
      <c r="F34" s="6"/>
      <c r="G34">
        <v>-82</v>
      </c>
      <c r="H34">
        <v>155.76505</v>
      </c>
      <c r="I34" s="6"/>
      <c r="J34">
        <v>-82</v>
      </c>
      <c r="K34">
        <v>164.91134789999998</v>
      </c>
    </row>
    <row r="35" spans="1:11" x14ac:dyDescent="0.35">
      <c r="A35">
        <v>-74</v>
      </c>
      <c r="B35" s="6">
        <v>41.038361000000002</v>
      </c>
      <c r="C35" s="6"/>
      <c r="D35">
        <v>-77</v>
      </c>
      <c r="E35">
        <v>138.89221000000001</v>
      </c>
      <c r="F35" s="6"/>
      <c r="G35">
        <v>-74</v>
      </c>
      <c r="H35">
        <v>149.38629</v>
      </c>
      <c r="I35" s="6"/>
      <c r="J35">
        <v>-77</v>
      </c>
      <c r="K35">
        <v>164.9915982</v>
      </c>
    </row>
    <row r="36" spans="1:11" x14ac:dyDescent="0.35">
      <c r="A36">
        <v>-65</v>
      </c>
      <c r="B36" s="6">
        <v>41.194400000000002</v>
      </c>
      <c r="C36" s="6"/>
      <c r="D36">
        <v>-67</v>
      </c>
      <c r="E36">
        <v>142.73318</v>
      </c>
      <c r="F36" s="6"/>
      <c r="G36">
        <v>-64</v>
      </c>
      <c r="H36">
        <v>139.78387000000001</v>
      </c>
      <c r="I36" s="6"/>
      <c r="J36">
        <v>-67</v>
      </c>
      <c r="K36">
        <v>156.48523019999999</v>
      </c>
    </row>
    <row r="37" spans="1:11" x14ac:dyDescent="0.35">
      <c r="A37">
        <v>-57</v>
      </c>
      <c r="B37" s="6">
        <v>39.723170500000002</v>
      </c>
      <c r="C37" s="6"/>
      <c r="D37">
        <v>-57</v>
      </c>
      <c r="E37">
        <v>131.14168000000001</v>
      </c>
      <c r="F37" s="6"/>
      <c r="G37">
        <v>-57</v>
      </c>
      <c r="H37">
        <v>129.70132000000001</v>
      </c>
      <c r="I37" s="6"/>
      <c r="J37">
        <v>-57</v>
      </c>
      <c r="K37">
        <v>149.34307049999998</v>
      </c>
    </row>
    <row r="38" spans="1:11" x14ac:dyDescent="0.35">
      <c r="A38">
        <v>-48</v>
      </c>
      <c r="B38" s="6">
        <v>35.978224750000003</v>
      </c>
      <c r="C38" s="6"/>
      <c r="D38">
        <v>-49</v>
      </c>
      <c r="E38">
        <v>116.80663</v>
      </c>
      <c r="F38" s="6"/>
      <c r="G38">
        <v>-47</v>
      </c>
      <c r="H38">
        <v>121.60784</v>
      </c>
      <c r="I38" s="6"/>
      <c r="J38">
        <v>-48</v>
      </c>
      <c r="K38">
        <v>143.48492729999998</v>
      </c>
    </row>
    <row r="39" spans="1:11" x14ac:dyDescent="0.35">
      <c r="A39">
        <v>-37</v>
      </c>
      <c r="B39" s="6">
        <v>33.347848625000005</v>
      </c>
      <c r="C39" s="6"/>
      <c r="D39">
        <v>-38</v>
      </c>
      <c r="E39">
        <v>109.467636</v>
      </c>
      <c r="F39" s="6"/>
      <c r="G39">
        <v>-36</v>
      </c>
      <c r="H39">
        <v>116.80663</v>
      </c>
      <c r="I39" s="6"/>
      <c r="J39">
        <v>-38</v>
      </c>
      <c r="K39">
        <v>138.0279888</v>
      </c>
    </row>
    <row r="40" spans="1:11" x14ac:dyDescent="0.35">
      <c r="A40">
        <v>-28</v>
      </c>
      <c r="B40" s="6">
        <v>31.564542750000001</v>
      </c>
      <c r="C40" s="6"/>
      <c r="D40">
        <v>-28</v>
      </c>
      <c r="E40">
        <v>102.54017</v>
      </c>
      <c r="F40" s="6"/>
      <c r="G40">
        <v>-28</v>
      </c>
      <c r="H40">
        <v>110.83942</v>
      </c>
      <c r="I40" s="6"/>
      <c r="J40">
        <v>-29</v>
      </c>
      <c r="K40">
        <v>133.8550434</v>
      </c>
    </row>
    <row r="41" spans="1:11" x14ac:dyDescent="0.35">
      <c r="A41">
        <v>-20</v>
      </c>
      <c r="B41" s="6">
        <v>30.137898374999999</v>
      </c>
      <c r="C41" s="6"/>
      <c r="D41">
        <v>-18</v>
      </c>
      <c r="E41">
        <v>96.641530000000003</v>
      </c>
      <c r="F41" s="6"/>
      <c r="G41">
        <v>-16</v>
      </c>
      <c r="H41">
        <v>107.06703</v>
      </c>
      <c r="I41" s="6"/>
      <c r="J41">
        <v>-19</v>
      </c>
      <c r="K41">
        <v>130.24385477999999</v>
      </c>
    </row>
    <row r="42" spans="1:11" x14ac:dyDescent="0.35">
      <c r="A42">
        <v>-11</v>
      </c>
      <c r="B42" s="6">
        <v>28.86728845</v>
      </c>
      <c r="C42" s="6"/>
      <c r="D42">
        <v>-8</v>
      </c>
      <c r="E42">
        <v>93.074929999999995</v>
      </c>
      <c r="F42" s="6"/>
      <c r="G42">
        <v>-9</v>
      </c>
      <c r="H42">
        <v>103.36324</v>
      </c>
      <c r="I42" s="6"/>
      <c r="J42">
        <v>-9</v>
      </c>
      <c r="K42">
        <v>126.3919059</v>
      </c>
    </row>
    <row r="43" spans="1:11" x14ac:dyDescent="0.35">
      <c r="A43">
        <v>0</v>
      </c>
      <c r="B43" s="6">
        <v>27.50751575</v>
      </c>
      <c r="C43" s="6"/>
      <c r="D43">
        <v>-1</v>
      </c>
      <c r="E43">
        <v>90.057019999999994</v>
      </c>
      <c r="F43" s="6"/>
      <c r="G43">
        <v>0</v>
      </c>
      <c r="H43">
        <v>101.03122</v>
      </c>
      <c r="I43" s="6"/>
      <c r="J43">
        <v>0</v>
      </c>
      <c r="K43">
        <v>122.94121319999999</v>
      </c>
    </row>
    <row r="44" spans="1:11" x14ac:dyDescent="0.35">
      <c r="A44">
        <v>13</v>
      </c>
      <c r="B44" s="6">
        <v>26.638150499999998</v>
      </c>
      <c r="C44" s="6"/>
      <c r="D44">
        <v>9</v>
      </c>
      <c r="E44">
        <v>85.598754999999997</v>
      </c>
      <c r="F44" s="6"/>
      <c r="G44">
        <v>11</v>
      </c>
      <c r="H44">
        <v>97.601776000000001</v>
      </c>
      <c r="I44" s="6"/>
      <c r="J44">
        <v>11</v>
      </c>
      <c r="K44">
        <v>119.3300199</v>
      </c>
    </row>
    <row r="45" spans="1:11" x14ac:dyDescent="0.35">
      <c r="A45">
        <v>21</v>
      </c>
      <c r="B45" s="6">
        <v>25.902539000000001</v>
      </c>
      <c r="C45" s="6"/>
      <c r="D45">
        <v>18</v>
      </c>
      <c r="E45">
        <v>83.884029999999996</v>
      </c>
      <c r="F45" s="6"/>
      <c r="G45">
        <v>17</v>
      </c>
      <c r="H45">
        <v>94.446700000000007</v>
      </c>
      <c r="I45" s="6"/>
      <c r="J45">
        <v>18</v>
      </c>
      <c r="K45">
        <v>117.08305127999999</v>
      </c>
    </row>
    <row r="46" spans="1:11" x14ac:dyDescent="0.35">
      <c r="A46">
        <v>35</v>
      </c>
      <c r="B46" s="6">
        <v>25.055468749999999</v>
      </c>
      <c r="C46" s="6"/>
      <c r="D46">
        <v>29</v>
      </c>
      <c r="E46">
        <v>81.209069999999997</v>
      </c>
      <c r="F46" s="6"/>
      <c r="G46">
        <v>30</v>
      </c>
      <c r="H46">
        <v>92.663390000000007</v>
      </c>
      <c r="I46" s="6"/>
      <c r="J46">
        <v>29</v>
      </c>
      <c r="K46">
        <v>113.55209189999999</v>
      </c>
    </row>
    <row r="47" spans="1:11" x14ac:dyDescent="0.35">
      <c r="A47">
        <v>41</v>
      </c>
      <c r="B47" s="6">
        <v>24.49818475</v>
      </c>
      <c r="C47" s="6"/>
      <c r="D47">
        <v>41</v>
      </c>
      <c r="E47">
        <v>79.631529999999998</v>
      </c>
      <c r="F47" s="6"/>
      <c r="G47">
        <v>42</v>
      </c>
      <c r="H47">
        <v>93.349279999999993</v>
      </c>
      <c r="I47" s="6"/>
      <c r="J47">
        <v>40</v>
      </c>
      <c r="K47">
        <v>114.4348335</v>
      </c>
    </row>
    <row r="48" spans="1:11" x14ac:dyDescent="0.35">
      <c r="A48">
        <v>49</v>
      </c>
      <c r="B48" s="6">
        <v>23.27216125</v>
      </c>
      <c r="C48" s="6"/>
      <c r="D48">
        <v>49</v>
      </c>
      <c r="E48">
        <v>75.036090000000002</v>
      </c>
      <c r="F48" s="6"/>
      <c r="G48">
        <v>48</v>
      </c>
      <c r="H48">
        <v>86.970519999999993</v>
      </c>
      <c r="I48" s="6"/>
      <c r="J48">
        <v>50</v>
      </c>
      <c r="K48">
        <v>108.65691251999999</v>
      </c>
    </row>
    <row r="49" spans="1:11" x14ac:dyDescent="0.35">
      <c r="A49">
        <v>59</v>
      </c>
      <c r="B49" s="6">
        <v>22.558836300000003</v>
      </c>
      <c r="C49" s="6"/>
      <c r="D49">
        <v>58</v>
      </c>
      <c r="E49">
        <v>73.595725999999999</v>
      </c>
      <c r="F49" s="6"/>
      <c r="G49">
        <v>58</v>
      </c>
      <c r="H49">
        <v>86.901939999999996</v>
      </c>
      <c r="I49" s="6"/>
      <c r="J49">
        <v>59</v>
      </c>
      <c r="K49">
        <v>105.68770874999998</v>
      </c>
    </row>
    <row r="50" spans="1:11" x14ac:dyDescent="0.35">
      <c r="A50">
        <v>66</v>
      </c>
      <c r="B50" s="6">
        <v>22.202176750000003</v>
      </c>
      <c r="C50" s="6"/>
      <c r="D50">
        <v>67</v>
      </c>
      <c r="E50">
        <v>71.263710000000003</v>
      </c>
      <c r="F50" s="6"/>
      <c r="G50">
        <v>66</v>
      </c>
      <c r="H50">
        <v>82.992385999999996</v>
      </c>
      <c r="I50" s="6"/>
      <c r="J50">
        <v>66</v>
      </c>
      <c r="K50">
        <v>103.76173079999998</v>
      </c>
    </row>
    <row r="51" spans="1:11" x14ac:dyDescent="0.35">
      <c r="A51">
        <v>78</v>
      </c>
      <c r="B51" s="6">
        <v>21.533434</v>
      </c>
      <c r="C51" s="6"/>
      <c r="D51">
        <v>78</v>
      </c>
      <c r="E51">
        <v>70.029110000000003</v>
      </c>
      <c r="F51" s="6"/>
      <c r="G51">
        <v>79</v>
      </c>
      <c r="H51">
        <v>80.04307</v>
      </c>
      <c r="I51" s="6"/>
      <c r="J51">
        <v>75</v>
      </c>
      <c r="K51">
        <v>101.51476334999998</v>
      </c>
    </row>
    <row r="52" spans="1:11" x14ac:dyDescent="0.35">
      <c r="A52">
        <v>87</v>
      </c>
      <c r="B52" s="6">
        <v>20.842402750000002</v>
      </c>
      <c r="C52" s="6"/>
      <c r="D52">
        <v>86</v>
      </c>
      <c r="E52">
        <v>67.285550000000001</v>
      </c>
      <c r="F52" s="6"/>
      <c r="G52">
        <v>86</v>
      </c>
      <c r="H52">
        <v>78.122579999999999</v>
      </c>
      <c r="I52" s="6"/>
      <c r="J52">
        <v>89</v>
      </c>
      <c r="K52">
        <v>100.31103809999999</v>
      </c>
    </row>
    <row r="53" spans="1:11" x14ac:dyDescent="0.35">
      <c r="A53">
        <v>96</v>
      </c>
      <c r="B53" s="6">
        <v>20.530323774999999</v>
      </c>
      <c r="C53" s="6"/>
      <c r="D53">
        <v>97</v>
      </c>
      <c r="E53">
        <v>66.393900000000002</v>
      </c>
      <c r="F53" s="6"/>
      <c r="G53">
        <v>95</v>
      </c>
      <c r="H53">
        <v>76.133499999999998</v>
      </c>
      <c r="I53" s="6"/>
      <c r="J53">
        <v>95</v>
      </c>
      <c r="K53">
        <v>97.502324399999992</v>
      </c>
    </row>
    <row r="54" spans="1:11" x14ac:dyDescent="0.35">
      <c r="A54">
        <v>104</v>
      </c>
      <c r="B54" s="6">
        <v>19.817005975000001</v>
      </c>
      <c r="C54" s="6"/>
      <c r="D54">
        <v>105</v>
      </c>
      <c r="E54">
        <v>65.090729999999994</v>
      </c>
      <c r="F54" s="6"/>
      <c r="G54">
        <v>103</v>
      </c>
      <c r="H54">
        <v>74.418779999999998</v>
      </c>
      <c r="I54" s="6"/>
      <c r="J54">
        <v>105</v>
      </c>
      <c r="K54">
        <v>95.094866879999998</v>
      </c>
    </row>
    <row r="55" spans="1:11" x14ac:dyDescent="0.35">
      <c r="A55">
        <v>114</v>
      </c>
      <c r="B55" s="6">
        <v>19.4826333</v>
      </c>
      <c r="C55" s="6"/>
      <c r="D55">
        <v>114</v>
      </c>
      <c r="E55">
        <v>63.993310000000001</v>
      </c>
      <c r="F55" s="6"/>
      <c r="G55">
        <v>114</v>
      </c>
      <c r="H55">
        <v>73.732894999999999</v>
      </c>
      <c r="I55" s="6"/>
      <c r="J55">
        <v>114</v>
      </c>
      <c r="K55">
        <v>94.61337795</v>
      </c>
    </row>
    <row r="56" spans="1:11" x14ac:dyDescent="0.35">
      <c r="A56">
        <v>123</v>
      </c>
      <c r="B56" s="6">
        <v>19.148262250000002</v>
      </c>
      <c r="C56" s="6"/>
      <c r="D56">
        <v>124</v>
      </c>
      <c r="E56">
        <v>63.650364000000003</v>
      </c>
      <c r="F56" s="6"/>
      <c r="G56">
        <v>123</v>
      </c>
      <c r="H56">
        <v>72.018180000000001</v>
      </c>
      <c r="I56" s="6"/>
      <c r="J56">
        <v>125</v>
      </c>
      <c r="K56">
        <v>92.7676503</v>
      </c>
    </row>
    <row r="57" spans="1:11" x14ac:dyDescent="0.35">
      <c r="A57">
        <v>132</v>
      </c>
      <c r="B57" s="6">
        <v>18.969932150000002</v>
      </c>
      <c r="C57" s="6"/>
      <c r="D57">
        <v>133</v>
      </c>
      <c r="E57">
        <v>62.209989999999998</v>
      </c>
      <c r="F57" s="6"/>
      <c r="G57">
        <v>133</v>
      </c>
      <c r="H57">
        <v>70.646410000000003</v>
      </c>
      <c r="I57" s="6"/>
      <c r="J57">
        <v>133</v>
      </c>
      <c r="K57">
        <v>92.125659599999992</v>
      </c>
    </row>
    <row r="58" spans="1:11" x14ac:dyDescent="0.35">
      <c r="A58">
        <v>141</v>
      </c>
      <c r="B58" s="6">
        <v>18.769311600000002</v>
      </c>
      <c r="C58" s="6"/>
      <c r="D58">
        <v>144</v>
      </c>
      <c r="E58">
        <v>61.455509999999997</v>
      </c>
      <c r="F58" s="6"/>
      <c r="G58">
        <v>144</v>
      </c>
      <c r="H58">
        <v>69.686170000000004</v>
      </c>
      <c r="I58" s="6"/>
      <c r="J58">
        <v>142</v>
      </c>
      <c r="K58">
        <v>90.520688699999994</v>
      </c>
    </row>
    <row r="59" spans="1:11" x14ac:dyDescent="0.35">
      <c r="A59">
        <v>151</v>
      </c>
      <c r="B59" s="6">
        <v>18.434939249999999</v>
      </c>
      <c r="C59" s="6"/>
      <c r="D59">
        <v>151</v>
      </c>
      <c r="E59">
        <v>61.043976000000001</v>
      </c>
      <c r="F59" s="6"/>
      <c r="G59">
        <v>153</v>
      </c>
      <c r="H59">
        <v>69.000280000000004</v>
      </c>
      <c r="I59" s="6"/>
      <c r="J59">
        <v>152</v>
      </c>
      <c r="K59">
        <v>90.440432549999997</v>
      </c>
    </row>
    <row r="60" spans="1:11" x14ac:dyDescent="0.35">
      <c r="A60">
        <v>161</v>
      </c>
      <c r="B60" s="6">
        <v>18.368064</v>
      </c>
      <c r="C60" s="6"/>
      <c r="D60">
        <v>161</v>
      </c>
      <c r="E60">
        <v>60.358086</v>
      </c>
      <c r="F60" s="6"/>
      <c r="G60">
        <v>163</v>
      </c>
      <c r="H60">
        <v>68.382980000000003</v>
      </c>
      <c r="I60" s="6"/>
      <c r="J60">
        <v>161</v>
      </c>
      <c r="K60">
        <v>89.156457000000003</v>
      </c>
    </row>
    <row r="61" spans="1:11" x14ac:dyDescent="0.35">
      <c r="A61">
        <v>172</v>
      </c>
      <c r="B61" s="6">
        <v>18.033696525</v>
      </c>
      <c r="C61" s="6"/>
      <c r="D61">
        <v>170</v>
      </c>
      <c r="E61">
        <v>60.701042000000001</v>
      </c>
      <c r="F61" s="6"/>
      <c r="G61">
        <v>172</v>
      </c>
      <c r="H61">
        <v>72.498310000000004</v>
      </c>
      <c r="I61" s="6"/>
      <c r="J61">
        <v>171</v>
      </c>
      <c r="K61">
        <v>89.076211380000004</v>
      </c>
    </row>
    <row r="62" spans="1:11" x14ac:dyDescent="0.35">
      <c r="A62">
        <v>180</v>
      </c>
      <c r="B62" s="6">
        <v>18.189732275000001</v>
      </c>
      <c r="C62" s="6"/>
      <c r="D62">
        <v>180</v>
      </c>
      <c r="E62">
        <v>64.404830000000004</v>
      </c>
      <c r="F62" s="6"/>
      <c r="G62">
        <v>181</v>
      </c>
      <c r="H62">
        <v>70.372050000000002</v>
      </c>
      <c r="I62" s="6"/>
      <c r="J62">
        <v>181</v>
      </c>
      <c r="K62">
        <v>90.199687499999996</v>
      </c>
    </row>
    <row r="63" spans="1:11" x14ac:dyDescent="0.35">
      <c r="A63">
        <v>192</v>
      </c>
      <c r="B63" s="6">
        <v>18.61327455</v>
      </c>
      <c r="C63" s="6"/>
      <c r="D63">
        <v>192</v>
      </c>
      <c r="E63">
        <v>62.895870000000002</v>
      </c>
      <c r="F63" s="6"/>
      <c r="G63">
        <v>193</v>
      </c>
      <c r="H63">
        <v>69.960526000000002</v>
      </c>
      <c r="I63" s="6"/>
      <c r="J63">
        <v>190</v>
      </c>
      <c r="K63">
        <v>91.644157799999988</v>
      </c>
    </row>
    <row r="64" spans="1:11" x14ac:dyDescent="0.35">
      <c r="A64">
        <v>202</v>
      </c>
      <c r="B64" s="6">
        <v>18.0559899</v>
      </c>
      <c r="C64" s="6"/>
      <c r="D64">
        <v>200</v>
      </c>
      <c r="E64">
        <v>60.838222999999999</v>
      </c>
      <c r="F64" s="6"/>
      <c r="G64">
        <v>202</v>
      </c>
      <c r="H64">
        <v>68.31438</v>
      </c>
      <c r="I64" s="6"/>
      <c r="J64">
        <v>200</v>
      </c>
      <c r="K64">
        <v>90.600910920000004</v>
      </c>
    </row>
    <row r="65" spans="1:11" x14ac:dyDescent="0.35">
      <c r="A65">
        <v>210</v>
      </c>
      <c r="B65" s="6">
        <v>18.457231</v>
      </c>
      <c r="C65" s="6"/>
      <c r="D65">
        <v>210</v>
      </c>
      <c r="E65">
        <v>61.318339999999999</v>
      </c>
      <c r="F65" s="6"/>
      <c r="G65">
        <v>208</v>
      </c>
      <c r="H65">
        <v>69.823340000000002</v>
      </c>
      <c r="I65" s="6"/>
      <c r="J65">
        <v>210</v>
      </c>
      <c r="K65">
        <v>91.804658399999994</v>
      </c>
    </row>
    <row r="66" spans="1:11" x14ac:dyDescent="0.35">
      <c r="A66">
        <v>219</v>
      </c>
      <c r="B66" s="6">
        <v>18.501814500000002</v>
      </c>
      <c r="C66" s="6"/>
      <c r="D66">
        <v>218</v>
      </c>
      <c r="E66">
        <v>62.758713</v>
      </c>
      <c r="F66" s="6"/>
      <c r="G66">
        <v>220</v>
      </c>
      <c r="H66">
        <v>69.617570000000001</v>
      </c>
      <c r="I66" s="6"/>
      <c r="J66">
        <v>219</v>
      </c>
      <c r="K66">
        <v>93.489891299999996</v>
      </c>
    </row>
    <row r="67" spans="1:11" x14ac:dyDescent="0.35">
      <c r="A67">
        <v>228</v>
      </c>
      <c r="B67" s="6">
        <v>18.836184250000002</v>
      </c>
      <c r="C67" s="6"/>
      <c r="D67">
        <v>228</v>
      </c>
      <c r="E67">
        <v>64.747770000000003</v>
      </c>
      <c r="F67" s="6"/>
      <c r="G67">
        <v>227</v>
      </c>
      <c r="H67">
        <v>71.469470000000001</v>
      </c>
      <c r="I67" s="6"/>
      <c r="J67">
        <v>231</v>
      </c>
      <c r="K67">
        <v>95.255362799999986</v>
      </c>
    </row>
    <row r="68" spans="1:11" x14ac:dyDescent="0.35">
      <c r="A68">
        <v>239</v>
      </c>
      <c r="B68" s="6">
        <v>19.170553999999999</v>
      </c>
      <c r="C68" s="6"/>
      <c r="D68">
        <v>239</v>
      </c>
      <c r="E68">
        <v>65.639430000000004</v>
      </c>
      <c r="F68" s="6"/>
      <c r="G68">
        <v>237</v>
      </c>
      <c r="H68">
        <v>72.772660000000002</v>
      </c>
      <c r="I68" s="6"/>
      <c r="J68">
        <v>239</v>
      </c>
      <c r="K68">
        <v>97.261579349999991</v>
      </c>
    </row>
    <row r="69" spans="1:11" x14ac:dyDescent="0.35">
      <c r="A69">
        <v>249</v>
      </c>
      <c r="B69" s="6">
        <v>19.014514999999999</v>
      </c>
      <c r="C69" s="6"/>
      <c r="D69">
        <v>247</v>
      </c>
      <c r="E69">
        <v>66.325320000000005</v>
      </c>
      <c r="F69" s="6"/>
      <c r="G69">
        <v>248</v>
      </c>
      <c r="H69">
        <v>73.66431</v>
      </c>
      <c r="I69" s="6"/>
      <c r="J69">
        <v>247</v>
      </c>
      <c r="K69">
        <v>99.990048599999994</v>
      </c>
    </row>
    <row r="70" spans="1:11" x14ac:dyDescent="0.35">
      <c r="A70">
        <v>258</v>
      </c>
      <c r="B70" s="6">
        <v>19.549507250000001</v>
      </c>
      <c r="C70" s="6"/>
      <c r="D70">
        <v>257</v>
      </c>
      <c r="E70">
        <v>68.725920000000002</v>
      </c>
      <c r="F70" s="6"/>
      <c r="G70">
        <v>258</v>
      </c>
      <c r="H70">
        <v>77.779640000000001</v>
      </c>
      <c r="I70" s="6"/>
      <c r="J70">
        <v>259</v>
      </c>
      <c r="K70">
        <v>102.63827339999999</v>
      </c>
    </row>
    <row r="71" spans="1:11" x14ac:dyDescent="0.35">
      <c r="A71">
        <v>267</v>
      </c>
      <c r="B71" s="6">
        <v>20.2182435</v>
      </c>
      <c r="C71" s="6"/>
      <c r="D71">
        <v>265</v>
      </c>
      <c r="E71">
        <v>70.303460000000001</v>
      </c>
      <c r="F71" s="6"/>
      <c r="G71">
        <v>266</v>
      </c>
      <c r="H71">
        <v>79.700119999999998</v>
      </c>
      <c r="I71" s="6"/>
      <c r="J71">
        <v>267</v>
      </c>
      <c r="K71">
        <v>104.72472971999998</v>
      </c>
    </row>
    <row r="72" spans="1:11" x14ac:dyDescent="0.35">
      <c r="A72">
        <v>274</v>
      </c>
      <c r="B72" s="6">
        <v>20.686367000000001</v>
      </c>
      <c r="C72" s="6"/>
      <c r="D72">
        <v>276</v>
      </c>
      <c r="E72">
        <v>72.155365000000003</v>
      </c>
      <c r="F72" s="6"/>
      <c r="G72">
        <v>275</v>
      </c>
      <c r="H72">
        <v>82.37509</v>
      </c>
      <c r="I72" s="6"/>
      <c r="J72">
        <v>276</v>
      </c>
      <c r="K72">
        <v>106.73094509999999</v>
      </c>
    </row>
    <row r="73" spans="1:11" x14ac:dyDescent="0.35">
      <c r="A73">
        <v>285</v>
      </c>
      <c r="B73" s="6">
        <v>21.399686750000001</v>
      </c>
      <c r="C73" s="6"/>
      <c r="D73">
        <v>284</v>
      </c>
      <c r="E73">
        <v>74.14443</v>
      </c>
      <c r="F73" s="6"/>
      <c r="G73">
        <v>288</v>
      </c>
      <c r="H73">
        <v>84.569929999999999</v>
      </c>
      <c r="I73" s="6"/>
      <c r="J73">
        <v>285</v>
      </c>
      <c r="K73">
        <v>109.4594202</v>
      </c>
    </row>
    <row r="74" spans="1:11" x14ac:dyDescent="0.35">
      <c r="A74">
        <v>296</v>
      </c>
      <c r="B74" s="6">
        <v>21.979260550000003</v>
      </c>
      <c r="C74" s="6"/>
      <c r="D74">
        <v>296</v>
      </c>
      <c r="E74">
        <v>77.162345999999999</v>
      </c>
      <c r="F74" s="6"/>
      <c r="G74">
        <v>294</v>
      </c>
      <c r="H74">
        <v>86.696169999999995</v>
      </c>
      <c r="I74" s="6"/>
      <c r="J74">
        <v>296</v>
      </c>
      <c r="K74">
        <v>111.94712684999999</v>
      </c>
    </row>
    <row r="75" spans="1:11" x14ac:dyDescent="0.35">
      <c r="A75">
        <v>304</v>
      </c>
      <c r="B75" s="6">
        <v>22.625710250000001</v>
      </c>
      <c r="C75" s="6"/>
      <c r="D75">
        <v>306</v>
      </c>
      <c r="E75">
        <v>79.905879999999996</v>
      </c>
      <c r="F75" s="6"/>
      <c r="G75">
        <v>304</v>
      </c>
      <c r="H75">
        <v>91.840329999999994</v>
      </c>
      <c r="I75" s="6"/>
      <c r="J75">
        <v>306</v>
      </c>
      <c r="K75">
        <v>114.5150838</v>
      </c>
    </row>
    <row r="76" spans="1:11" x14ac:dyDescent="0.35">
      <c r="A76">
        <v>315</v>
      </c>
      <c r="B76" s="6">
        <v>23.42820025</v>
      </c>
      <c r="C76" s="6"/>
      <c r="D76">
        <v>312</v>
      </c>
      <c r="E76">
        <v>82.306495999999996</v>
      </c>
      <c r="F76" s="6"/>
      <c r="G76">
        <v>312</v>
      </c>
      <c r="H76">
        <v>94.858245999999994</v>
      </c>
      <c r="I76" s="6"/>
      <c r="J76">
        <v>313</v>
      </c>
      <c r="K76">
        <v>117.88554959999999</v>
      </c>
    </row>
    <row r="77" spans="1:11" x14ac:dyDescent="0.35">
      <c r="A77">
        <v>324</v>
      </c>
      <c r="B77" s="6">
        <v>24.18610675</v>
      </c>
      <c r="C77" s="6"/>
      <c r="D77">
        <v>326</v>
      </c>
      <c r="E77">
        <v>86.284649999999999</v>
      </c>
      <c r="F77" s="6"/>
      <c r="G77">
        <v>322</v>
      </c>
      <c r="H77">
        <v>99.042150000000007</v>
      </c>
      <c r="I77" s="6"/>
      <c r="J77">
        <v>325</v>
      </c>
      <c r="K77">
        <v>122.05848330000001</v>
      </c>
    </row>
    <row r="78" spans="1:11" x14ac:dyDescent="0.35">
      <c r="A78">
        <v>333</v>
      </c>
      <c r="B78" s="6">
        <v>24.854846250000001</v>
      </c>
      <c r="C78" s="6"/>
      <c r="D78">
        <v>333</v>
      </c>
      <c r="E78">
        <v>89.508309999999994</v>
      </c>
      <c r="F78" s="6"/>
      <c r="G78">
        <v>333</v>
      </c>
      <c r="H78">
        <v>102.88311</v>
      </c>
      <c r="I78" s="6"/>
      <c r="J78">
        <v>333</v>
      </c>
      <c r="K78">
        <v>127.83639959999999</v>
      </c>
    </row>
    <row r="79" spans="1:11" x14ac:dyDescent="0.35">
      <c r="A79">
        <v>344</v>
      </c>
      <c r="B79" s="6">
        <v>26.05858125</v>
      </c>
      <c r="C79" s="6"/>
      <c r="D79">
        <v>343</v>
      </c>
      <c r="E79">
        <v>96.435776000000004</v>
      </c>
      <c r="F79" s="6"/>
      <c r="G79">
        <v>341</v>
      </c>
      <c r="H79">
        <v>109.81058</v>
      </c>
      <c r="I79" s="6"/>
      <c r="J79">
        <v>343</v>
      </c>
      <c r="K79">
        <v>135.70077689999999</v>
      </c>
    </row>
    <row r="80" spans="1:11" x14ac:dyDescent="0.35">
      <c r="A80">
        <v>354</v>
      </c>
      <c r="B80" s="6">
        <v>28.66666725</v>
      </c>
      <c r="C80" s="6"/>
      <c r="D80">
        <v>353</v>
      </c>
      <c r="E80">
        <v>109.94776</v>
      </c>
      <c r="F80" s="6"/>
      <c r="G80">
        <v>354</v>
      </c>
      <c r="H80">
        <v>128.94682</v>
      </c>
      <c r="I80" s="6"/>
      <c r="J80">
        <v>351</v>
      </c>
      <c r="K80">
        <v>147.65784929999998</v>
      </c>
    </row>
    <row r="81" spans="1:11" x14ac:dyDescent="0.35">
      <c r="A81">
        <v>363</v>
      </c>
      <c r="B81" s="6">
        <v>29.95956275</v>
      </c>
      <c r="C81" s="6"/>
      <c r="D81">
        <v>362</v>
      </c>
      <c r="E81">
        <v>116.94382</v>
      </c>
      <c r="F81" s="6"/>
      <c r="G81">
        <v>364</v>
      </c>
      <c r="H81">
        <v>134.84547000000001</v>
      </c>
      <c r="I81" s="6"/>
      <c r="J81">
        <v>360</v>
      </c>
      <c r="K81">
        <v>151.7505444</v>
      </c>
    </row>
    <row r="82" spans="1:11" x14ac:dyDescent="0.35">
      <c r="A82">
        <v>370</v>
      </c>
      <c r="B82" s="6">
        <v>31.765162000000004</v>
      </c>
      <c r="C82" s="6"/>
      <c r="D82">
        <v>371</v>
      </c>
      <c r="E82">
        <v>130.73015000000001</v>
      </c>
      <c r="F82" s="6"/>
      <c r="G82">
        <v>373</v>
      </c>
      <c r="H82">
        <v>137.04031000000001</v>
      </c>
      <c r="I82" s="6"/>
      <c r="J82">
        <v>370</v>
      </c>
      <c r="K82">
        <v>141.9601716</v>
      </c>
    </row>
    <row r="83" spans="1:11" x14ac:dyDescent="0.35">
      <c r="A83">
        <v>382</v>
      </c>
      <c r="B83" s="6">
        <v>34.417834750000004</v>
      </c>
      <c r="C83" s="6"/>
      <c r="D83">
        <v>379</v>
      </c>
      <c r="E83">
        <v>145.27097000000001</v>
      </c>
      <c r="F83" s="6"/>
      <c r="G83">
        <v>380</v>
      </c>
      <c r="H83">
        <v>138.54926</v>
      </c>
      <c r="I83" s="6"/>
      <c r="J83">
        <v>379</v>
      </c>
      <c r="K83">
        <v>132.25004909999998</v>
      </c>
    </row>
    <row r="84" spans="1:11" x14ac:dyDescent="0.35">
      <c r="A84">
        <v>392</v>
      </c>
      <c r="B84" s="6">
        <v>38.341111250000004</v>
      </c>
      <c r="C84" s="6"/>
      <c r="D84">
        <v>388</v>
      </c>
      <c r="E84">
        <v>137.72620000000001</v>
      </c>
      <c r="F84" s="6"/>
      <c r="G84">
        <v>388</v>
      </c>
      <c r="H84">
        <v>134.43391</v>
      </c>
      <c r="I84" s="6"/>
      <c r="J84">
        <v>390</v>
      </c>
      <c r="K84">
        <v>130.88584079999998</v>
      </c>
    </row>
    <row r="85" spans="1:11" x14ac:dyDescent="0.35">
      <c r="A85">
        <v>400</v>
      </c>
      <c r="B85" s="6">
        <v>43.512703000000002</v>
      </c>
      <c r="C85" s="6"/>
      <c r="D85">
        <v>396</v>
      </c>
      <c r="E85">
        <v>144.17354</v>
      </c>
      <c r="F85" s="6"/>
      <c r="G85">
        <v>399</v>
      </c>
      <c r="H85">
        <v>128.80966000000001</v>
      </c>
      <c r="I85" s="6"/>
      <c r="J85">
        <v>399</v>
      </c>
      <c r="K85">
        <v>102.06003</v>
      </c>
    </row>
    <row r="86" spans="1:11" x14ac:dyDescent="0.35">
      <c r="A86" s="7"/>
      <c r="B86" s="7"/>
      <c r="C86" s="6"/>
      <c r="D86" s="8"/>
      <c r="E86" s="8"/>
      <c r="F86" s="6"/>
      <c r="G86" s="9"/>
      <c r="H86" s="9"/>
      <c r="I86" s="6"/>
      <c r="J86" s="10"/>
      <c r="K86" s="10"/>
    </row>
    <row r="87" spans="1:11" x14ac:dyDescent="0.35">
      <c r="A87" s="7"/>
      <c r="B87" s="7"/>
      <c r="C87" s="6"/>
      <c r="D87" s="8"/>
      <c r="E87" s="8"/>
      <c r="F87" s="6"/>
      <c r="G87" s="9"/>
      <c r="H87" s="9"/>
      <c r="I87" s="6"/>
      <c r="J87" s="10"/>
      <c r="K87" s="10"/>
    </row>
    <row r="88" spans="1:11" x14ac:dyDescent="0.35">
      <c r="A88" s="7"/>
      <c r="B88" s="7"/>
      <c r="C88" s="6"/>
      <c r="D88" s="8"/>
      <c r="E88" s="8"/>
      <c r="F88" s="6"/>
      <c r="G88" s="9"/>
      <c r="H88" s="9"/>
      <c r="I88" s="6"/>
      <c r="J88" s="10"/>
      <c r="K88" s="10"/>
    </row>
    <row r="89" spans="1:11" x14ac:dyDescent="0.35">
      <c r="A89" s="7"/>
      <c r="B89" s="7"/>
      <c r="C89" s="6"/>
      <c r="D89" s="8"/>
      <c r="E89" s="8"/>
      <c r="F89" s="6"/>
      <c r="G89" s="9"/>
      <c r="H89" s="9"/>
      <c r="I89" s="6"/>
      <c r="J89" s="10"/>
      <c r="K89" s="10"/>
    </row>
    <row r="90" spans="1:11" x14ac:dyDescent="0.35">
      <c r="A90" s="7"/>
      <c r="B90" s="7"/>
      <c r="C90" s="6"/>
      <c r="D90" s="8"/>
      <c r="E90" s="8"/>
      <c r="F90" s="6"/>
      <c r="G90" s="9"/>
      <c r="H90" s="9"/>
      <c r="I90" s="6"/>
      <c r="J90" s="10"/>
      <c r="K90" s="10"/>
    </row>
    <row r="91" spans="1:11" x14ac:dyDescent="0.35">
      <c r="A91" s="7"/>
      <c r="B91" s="7"/>
      <c r="C91" s="6"/>
      <c r="D91" s="8"/>
      <c r="E91" s="8"/>
      <c r="F91" s="6"/>
      <c r="G91" s="9"/>
      <c r="H91" s="9"/>
      <c r="I91" s="6"/>
      <c r="J91" s="10"/>
      <c r="K91" s="10"/>
    </row>
    <row r="92" spans="1:11" x14ac:dyDescent="0.35">
      <c r="A92" s="7"/>
      <c r="B92" s="7"/>
      <c r="C92" s="6"/>
      <c r="D92" s="8"/>
      <c r="E92" s="8"/>
      <c r="F92" s="6"/>
      <c r="G92" s="9"/>
      <c r="H92" s="9"/>
      <c r="I92" s="6"/>
      <c r="J92" s="10"/>
      <c r="K92" s="10"/>
    </row>
    <row r="93" spans="1:11" x14ac:dyDescent="0.35">
      <c r="A93" s="7"/>
      <c r="B93" s="7"/>
      <c r="C93" s="6"/>
      <c r="D93" s="8"/>
      <c r="E93" s="8"/>
      <c r="F93" s="6"/>
      <c r="G93" s="9"/>
      <c r="H93" s="9"/>
      <c r="I93" s="6"/>
      <c r="J93" s="10"/>
      <c r="K93" s="10"/>
    </row>
    <row r="94" spans="1:11" x14ac:dyDescent="0.35">
      <c r="A94" s="7"/>
      <c r="B94" s="7"/>
      <c r="C94" s="6"/>
      <c r="D94" s="8"/>
      <c r="E94" s="8"/>
      <c r="F94" s="6"/>
      <c r="G94" s="9"/>
      <c r="H94" s="9"/>
      <c r="I94" s="6"/>
      <c r="J94" s="10"/>
      <c r="K94" s="10"/>
    </row>
    <row r="95" spans="1:11" x14ac:dyDescent="0.35">
      <c r="A95" s="7"/>
      <c r="B95" s="7"/>
      <c r="C95" s="6"/>
      <c r="D95" s="8"/>
      <c r="E95" s="8"/>
      <c r="F95" s="6"/>
      <c r="G95" s="9"/>
      <c r="H95" s="9"/>
      <c r="I95" s="6"/>
      <c r="J95" s="10"/>
      <c r="K95" s="10"/>
    </row>
    <row r="96" spans="1:11" x14ac:dyDescent="0.35">
      <c r="A96" s="7"/>
      <c r="B96" s="7"/>
      <c r="C96" s="6"/>
      <c r="D96" s="8"/>
      <c r="E96" s="8"/>
      <c r="F96" s="6"/>
      <c r="G96" s="9"/>
      <c r="H96" s="9"/>
      <c r="I96" s="6"/>
      <c r="J96" s="10"/>
      <c r="K96" s="10"/>
    </row>
    <row r="97" spans="1:11" x14ac:dyDescent="0.35">
      <c r="A97" s="7"/>
      <c r="B97" s="7"/>
      <c r="C97" s="6"/>
      <c r="D97" s="8"/>
      <c r="E97" s="8"/>
      <c r="F97" s="6"/>
      <c r="G97" s="9"/>
      <c r="H97" s="9"/>
      <c r="I97" s="6"/>
      <c r="J97" s="10"/>
      <c r="K97" s="10"/>
    </row>
    <row r="98" spans="1:11" x14ac:dyDescent="0.35">
      <c r="A98" s="7"/>
      <c r="B98" s="7"/>
      <c r="C98" s="6"/>
      <c r="D98" s="8"/>
      <c r="E98" s="8"/>
      <c r="F98" s="6"/>
      <c r="G98" s="9"/>
      <c r="H98" s="9"/>
      <c r="I98" s="6"/>
      <c r="J98" s="10"/>
      <c r="K98" s="10"/>
    </row>
    <row r="99" spans="1:11" x14ac:dyDescent="0.35">
      <c r="A99" s="7"/>
      <c r="B99" s="7"/>
      <c r="C99" s="6"/>
      <c r="D99" s="8"/>
      <c r="E99" s="8"/>
      <c r="F99" s="6"/>
      <c r="G99" s="9"/>
      <c r="H99" s="9"/>
      <c r="I99" s="6"/>
      <c r="J99" s="10"/>
      <c r="K99" s="10"/>
    </row>
    <row r="100" spans="1:11" x14ac:dyDescent="0.35">
      <c r="A100" s="7"/>
      <c r="B100" s="7"/>
      <c r="C100" s="6"/>
      <c r="D100" s="8"/>
      <c r="E100" s="8"/>
      <c r="F100" s="6"/>
      <c r="G100" s="9"/>
      <c r="H100" s="9"/>
      <c r="I100" s="6"/>
      <c r="J100" s="10"/>
      <c r="K100" s="10"/>
    </row>
    <row r="101" spans="1:11" x14ac:dyDescent="0.35">
      <c r="A101" s="7"/>
      <c r="B101" s="7"/>
      <c r="C101" s="6"/>
      <c r="D101" s="8"/>
      <c r="E101" s="8"/>
      <c r="F101" s="6"/>
      <c r="G101" s="9"/>
      <c r="H101" s="9"/>
      <c r="I101" s="6"/>
      <c r="J101" s="10"/>
      <c r="K101" s="10"/>
    </row>
    <row r="106" spans="1:11" x14ac:dyDescent="0.35">
      <c r="B106">
        <f>(B6+B7)/2*(A7-A6)</f>
        <v>-0.96024319999999996</v>
      </c>
      <c r="E106">
        <f>(E6+E7)/2*(D7-D6)</f>
        <v>-1.16600799</v>
      </c>
      <c r="H106">
        <f>(H6+H7)/2*(G7-G6)</f>
        <v>-0.48011778999999999</v>
      </c>
      <c r="K106">
        <f>(K6+K7)/2*(J7-J6)</f>
        <v>-2.1948546999999996</v>
      </c>
    </row>
    <row r="107" spans="1:11" x14ac:dyDescent="0.35">
      <c r="B107">
        <f t="shared" ref="B107:B170" si="0">(B7+B8)/2*(A8-A7)</f>
        <v>0.44582748499999997</v>
      </c>
      <c r="E107">
        <f t="shared" ref="E107:E170" si="1">(E7+E8)/2*(D8-D7)</f>
        <v>0.75446319000000006</v>
      </c>
      <c r="H107">
        <f t="shared" ref="H107:H170" si="2">(H7+H8)/2*(G8-G7)</f>
        <v>0</v>
      </c>
      <c r="K107">
        <f t="shared" ref="K107:K170" si="3">(K7+K8)/2*(J8-J7)</f>
        <v>0.99453734999999999</v>
      </c>
    </row>
    <row r="108" spans="1:11" x14ac:dyDescent="0.35">
      <c r="B108">
        <f t="shared" si="0"/>
        <v>-1.02882385</v>
      </c>
      <c r="E108">
        <f t="shared" si="1"/>
        <v>0.30865097000000002</v>
      </c>
      <c r="H108">
        <f t="shared" si="2"/>
        <v>-0.61728667999999998</v>
      </c>
      <c r="K108">
        <f t="shared" si="3"/>
        <v>-0.78876875000000002</v>
      </c>
    </row>
    <row r="109" spans="1:11" x14ac:dyDescent="0.35">
      <c r="B109">
        <f t="shared" si="0"/>
        <v>-0.34294128000000001</v>
      </c>
      <c r="E109">
        <f t="shared" si="1"/>
        <v>0.44583129999999999</v>
      </c>
      <c r="H109">
        <f t="shared" si="2"/>
        <v>0.20576476999999999</v>
      </c>
      <c r="K109">
        <f t="shared" si="3"/>
        <v>-0.68587492500000002</v>
      </c>
    </row>
    <row r="110" spans="1:11" x14ac:dyDescent="0.35">
      <c r="B110">
        <f t="shared" si="0"/>
        <v>1.44036483</v>
      </c>
      <c r="E110">
        <f t="shared" si="1"/>
        <v>-1.0288467400000001</v>
      </c>
      <c r="H110">
        <f t="shared" si="2"/>
        <v>0</v>
      </c>
      <c r="K110">
        <f t="shared" si="3"/>
        <v>0</v>
      </c>
    </row>
    <row r="111" spans="1:11" x14ac:dyDescent="0.35">
      <c r="B111">
        <f t="shared" si="0"/>
        <v>0</v>
      </c>
      <c r="E111">
        <f t="shared" si="1"/>
        <v>0.30865860000000001</v>
      </c>
      <c r="H111">
        <f t="shared" si="2"/>
        <v>0</v>
      </c>
      <c r="K111">
        <f t="shared" si="3"/>
        <v>-0.27435302</v>
      </c>
    </row>
    <row r="112" spans="1:11" x14ac:dyDescent="0.35">
      <c r="B112">
        <f t="shared" si="0"/>
        <v>-0.41150664599999998</v>
      </c>
      <c r="E112">
        <f t="shared" si="1"/>
        <v>0.17147827299999999</v>
      </c>
      <c r="H112">
        <f t="shared" si="2"/>
        <v>0</v>
      </c>
      <c r="K112">
        <f t="shared" si="3"/>
        <v>0.34294891999999999</v>
      </c>
    </row>
    <row r="113" spans="2:11" x14ac:dyDescent="0.35">
      <c r="B113">
        <f t="shared" si="0"/>
        <v>0.41151809100000003</v>
      </c>
      <c r="E113">
        <f t="shared" si="1"/>
        <v>-0.27436065600000004</v>
      </c>
      <c r="H113">
        <f t="shared" si="2"/>
        <v>0</v>
      </c>
      <c r="K113">
        <f t="shared" si="3"/>
        <v>-0.48012162000000003</v>
      </c>
    </row>
    <row r="114" spans="2:11" x14ac:dyDescent="0.35">
      <c r="B114">
        <f t="shared" si="0"/>
        <v>-0.20577239800000002</v>
      </c>
      <c r="E114">
        <f t="shared" si="1"/>
        <v>1.0288352999999999</v>
      </c>
      <c r="H114">
        <f t="shared" si="2"/>
        <v>-0.34293364999999998</v>
      </c>
      <c r="K114">
        <f t="shared" si="3"/>
        <v>0</v>
      </c>
    </row>
    <row r="115" spans="2:11" x14ac:dyDescent="0.35">
      <c r="B115">
        <f t="shared" si="0"/>
        <v>-0.27436065799999998</v>
      </c>
      <c r="E115">
        <f t="shared" si="1"/>
        <v>-0.480121615</v>
      </c>
      <c r="H115">
        <f t="shared" si="2"/>
        <v>0.41152191000000005</v>
      </c>
      <c r="K115">
        <f t="shared" si="3"/>
        <v>6.8592070000000005E-2</v>
      </c>
    </row>
    <row r="116" spans="2:11" x14ac:dyDescent="0.35">
      <c r="B116">
        <f t="shared" si="0"/>
        <v>-0.30864715500000001</v>
      </c>
      <c r="E116">
        <f t="shared" si="1"/>
        <v>0.13717269999999998</v>
      </c>
      <c r="H116">
        <f t="shared" si="2"/>
        <v>0</v>
      </c>
      <c r="K116">
        <f t="shared" si="3"/>
        <v>0.68590545999999997</v>
      </c>
    </row>
    <row r="117" spans="2:11" x14ac:dyDescent="0.35">
      <c r="B117">
        <f t="shared" si="0"/>
        <v>0.30865478499999999</v>
      </c>
      <c r="E117">
        <f t="shared" si="1"/>
        <v>6.8595884999999995E-2</v>
      </c>
      <c r="H117">
        <f t="shared" si="2"/>
        <v>0.27434539999999996</v>
      </c>
      <c r="K117">
        <f t="shared" si="3"/>
        <v>-0.92598724500000007</v>
      </c>
    </row>
    <row r="118" spans="2:11" x14ac:dyDescent="0.35">
      <c r="B118">
        <f t="shared" si="0"/>
        <v>-0.41155242999999997</v>
      </c>
      <c r="E118">
        <f t="shared" si="1"/>
        <v>0.17147064499999998</v>
      </c>
      <c r="H118">
        <f t="shared" si="2"/>
        <v>-0.54866028</v>
      </c>
      <c r="K118">
        <f t="shared" si="3"/>
        <v>-6.8573000000000023E-2</v>
      </c>
    </row>
    <row r="119" spans="2:11" x14ac:dyDescent="0.35">
      <c r="B119">
        <f t="shared" si="0"/>
        <v>0.1028862</v>
      </c>
      <c r="E119">
        <f t="shared" si="1"/>
        <v>0</v>
      </c>
      <c r="H119">
        <f t="shared" si="2"/>
        <v>-0.17147827999999998</v>
      </c>
      <c r="K119">
        <f t="shared" si="3"/>
        <v>0.17146682499999999</v>
      </c>
    </row>
    <row r="120" spans="2:11" x14ac:dyDescent="0.35">
      <c r="B120">
        <f t="shared" si="0"/>
        <v>0</v>
      </c>
      <c r="E120">
        <f t="shared" si="1"/>
        <v>0.20576477000000001</v>
      </c>
      <c r="H120">
        <f t="shared" si="2"/>
        <v>0</v>
      </c>
      <c r="K120">
        <f t="shared" si="3"/>
        <v>0</v>
      </c>
    </row>
    <row r="121" spans="2:11" x14ac:dyDescent="0.35">
      <c r="B121">
        <f t="shared" si="0"/>
        <v>-3.4290312000000003E-2</v>
      </c>
      <c r="E121">
        <f t="shared" si="1"/>
        <v>0</v>
      </c>
      <c r="H121">
        <f t="shared" si="2"/>
        <v>0</v>
      </c>
      <c r="K121">
        <f t="shared" si="3"/>
        <v>0</v>
      </c>
    </row>
    <row r="122" spans="2:11" x14ac:dyDescent="0.35">
      <c r="B122">
        <f t="shared" si="0"/>
        <v>-6.8588255000000001E-2</v>
      </c>
      <c r="E122">
        <f t="shared" si="1"/>
        <v>0</v>
      </c>
      <c r="H122">
        <f t="shared" si="2"/>
        <v>0.102890015</v>
      </c>
      <c r="K122">
        <f t="shared" si="3"/>
        <v>-0.24005889499999999</v>
      </c>
    </row>
    <row r="123" spans="2:11" x14ac:dyDescent="0.35">
      <c r="B123">
        <f t="shared" si="0"/>
        <v>0</v>
      </c>
      <c r="E123">
        <f t="shared" si="1"/>
        <v>-0.30864334999999998</v>
      </c>
      <c r="H123">
        <f t="shared" si="2"/>
        <v>-0.68589781999999999</v>
      </c>
      <c r="K123">
        <f t="shared" si="3"/>
        <v>-0.41154100999999998</v>
      </c>
    </row>
    <row r="124" spans="2:11" x14ac:dyDescent="0.35">
      <c r="B124">
        <f t="shared" si="0"/>
        <v>-0.10288238</v>
      </c>
      <c r="E124">
        <f t="shared" si="1"/>
        <v>0.65158844999999999</v>
      </c>
      <c r="H124">
        <f t="shared" si="2"/>
        <v>25.37781785</v>
      </c>
      <c r="K124">
        <f t="shared" si="3"/>
        <v>-0.44583513499999999</v>
      </c>
    </row>
    <row r="125" spans="2:11" x14ac:dyDescent="0.35">
      <c r="B125">
        <f t="shared" si="0"/>
        <v>0</v>
      </c>
      <c r="E125">
        <f t="shared" si="1"/>
        <v>-1.8518829599999997</v>
      </c>
      <c r="H125">
        <f t="shared" si="2"/>
        <v>156.17659500000002</v>
      </c>
      <c r="K125">
        <f t="shared" si="3"/>
        <v>114.88613485</v>
      </c>
    </row>
    <row r="126" spans="2:11" x14ac:dyDescent="0.35">
      <c r="B126">
        <f t="shared" si="0"/>
        <v>12.037330350000001</v>
      </c>
      <c r="E126">
        <f t="shared" si="1"/>
        <v>49.383887220000005</v>
      </c>
      <c r="H126">
        <f t="shared" si="2"/>
        <v>408.78896499999996</v>
      </c>
      <c r="K126">
        <f t="shared" si="3"/>
        <v>346.92192899999998</v>
      </c>
    </row>
    <row r="127" spans="2:11" x14ac:dyDescent="0.35">
      <c r="B127">
        <f t="shared" si="0"/>
        <v>96.686138312499992</v>
      </c>
      <c r="E127">
        <f t="shared" si="1"/>
        <v>244.51886999999999</v>
      </c>
      <c r="H127">
        <f t="shared" si="2"/>
        <v>764.0786149999999</v>
      </c>
      <c r="K127">
        <f t="shared" si="3"/>
        <v>759.75758100000007</v>
      </c>
    </row>
    <row r="128" spans="2:11" x14ac:dyDescent="0.35">
      <c r="B128">
        <f t="shared" si="0"/>
        <v>130.20375712499998</v>
      </c>
      <c r="E128">
        <f t="shared" si="1"/>
        <v>385.19439999999997</v>
      </c>
      <c r="H128">
        <f t="shared" si="2"/>
        <v>738.66653000000008</v>
      </c>
      <c r="K128">
        <f t="shared" si="3"/>
        <v>469.66137500000002</v>
      </c>
    </row>
    <row r="129" spans="2:11" x14ac:dyDescent="0.35">
      <c r="B129">
        <f t="shared" si="0"/>
        <v>233.39035687500001</v>
      </c>
      <c r="E129">
        <f t="shared" si="1"/>
        <v>990.14706000000001</v>
      </c>
      <c r="H129">
        <f t="shared" si="2"/>
        <v>1563.5147449999999</v>
      </c>
      <c r="K129">
        <f t="shared" si="3"/>
        <v>1542.213001225</v>
      </c>
    </row>
    <row r="130" spans="2:11" x14ac:dyDescent="0.35">
      <c r="B130">
        <f t="shared" si="0"/>
        <v>327.348360625</v>
      </c>
      <c r="E130">
        <f t="shared" si="1"/>
        <v>960.51676500000008</v>
      </c>
      <c r="H130">
        <f t="shared" si="2"/>
        <v>1431.618485</v>
      </c>
      <c r="K130">
        <f t="shared" si="3"/>
        <v>970.97071207500016</v>
      </c>
    </row>
    <row r="131" spans="2:11" x14ac:dyDescent="0.35">
      <c r="B131">
        <f t="shared" si="0"/>
        <v>232.42069987499997</v>
      </c>
      <c r="E131">
        <f t="shared" si="1"/>
        <v>1264.502107</v>
      </c>
      <c r="H131">
        <f t="shared" si="2"/>
        <v>2002.5856200000001</v>
      </c>
      <c r="K131">
        <f t="shared" si="3"/>
        <v>1645.8634120500001</v>
      </c>
    </row>
    <row r="132" spans="2:11" x14ac:dyDescent="0.35">
      <c r="B132">
        <f t="shared" si="0"/>
        <v>366.91551000000004</v>
      </c>
      <c r="E132">
        <f t="shared" si="1"/>
        <v>854.61573399999997</v>
      </c>
      <c r="H132">
        <f t="shared" si="2"/>
        <v>300.28154000000001</v>
      </c>
      <c r="K132">
        <f t="shared" si="3"/>
        <v>1263.7586988</v>
      </c>
    </row>
    <row r="133" spans="2:11" x14ac:dyDescent="0.35">
      <c r="B133">
        <f t="shared" si="0"/>
        <v>353.09485575000002</v>
      </c>
      <c r="E133">
        <f t="shared" si="1"/>
        <v>1465.5699849999999</v>
      </c>
      <c r="H133">
        <f t="shared" si="2"/>
        <v>1982.14627</v>
      </c>
      <c r="K133">
        <f t="shared" si="3"/>
        <v>2277.3014901000001</v>
      </c>
    </row>
    <row r="134" spans="2:11" x14ac:dyDescent="0.35">
      <c r="B134">
        <f t="shared" si="0"/>
        <v>483.90045600000008</v>
      </c>
      <c r="E134">
        <f t="shared" si="1"/>
        <v>1114.97864</v>
      </c>
      <c r="H134">
        <f t="shared" si="2"/>
        <v>1220.60536</v>
      </c>
      <c r="K134">
        <f t="shared" si="3"/>
        <v>824.75736525000002</v>
      </c>
    </row>
    <row r="135" spans="2:11" x14ac:dyDescent="0.35">
      <c r="B135">
        <f t="shared" si="0"/>
        <v>370.04742450000003</v>
      </c>
      <c r="E135">
        <f t="shared" si="1"/>
        <v>1408.1269500000003</v>
      </c>
      <c r="H135">
        <f t="shared" si="2"/>
        <v>1445.8508000000002</v>
      </c>
      <c r="K135">
        <f t="shared" si="3"/>
        <v>1607.3841419999999</v>
      </c>
    </row>
    <row r="136" spans="2:11" x14ac:dyDescent="0.35">
      <c r="B136">
        <f t="shared" si="0"/>
        <v>323.67028200000004</v>
      </c>
      <c r="E136">
        <f t="shared" si="1"/>
        <v>1369.3742999999999</v>
      </c>
      <c r="H136">
        <f t="shared" si="2"/>
        <v>943.19816500000002</v>
      </c>
      <c r="K136">
        <f t="shared" si="3"/>
        <v>1529.1415035</v>
      </c>
    </row>
    <row r="137" spans="2:11" x14ac:dyDescent="0.35">
      <c r="B137">
        <f t="shared" si="0"/>
        <v>340.65627862500003</v>
      </c>
      <c r="E137">
        <f t="shared" si="1"/>
        <v>991.79323999999997</v>
      </c>
      <c r="H137">
        <f t="shared" si="2"/>
        <v>1256.5458000000001</v>
      </c>
      <c r="K137">
        <f t="shared" si="3"/>
        <v>1317.7259900999998</v>
      </c>
    </row>
    <row r="138" spans="2:11" x14ac:dyDescent="0.35">
      <c r="B138">
        <f t="shared" si="0"/>
        <v>381.29340356250003</v>
      </c>
      <c r="E138">
        <f t="shared" si="1"/>
        <v>1244.5084630000001</v>
      </c>
      <c r="H138">
        <f t="shared" si="2"/>
        <v>1311.279585</v>
      </c>
      <c r="K138">
        <f t="shared" si="3"/>
        <v>1407.5645804999999</v>
      </c>
    </row>
    <row r="139" spans="2:11" x14ac:dyDescent="0.35">
      <c r="B139">
        <f t="shared" si="0"/>
        <v>292.10576118749998</v>
      </c>
      <c r="E139">
        <f t="shared" si="1"/>
        <v>1060.0390300000001</v>
      </c>
      <c r="H139">
        <f t="shared" si="2"/>
        <v>910.58420000000001</v>
      </c>
      <c r="K139">
        <f t="shared" si="3"/>
        <v>1223.4736449</v>
      </c>
    </row>
    <row r="140" spans="2:11" x14ac:dyDescent="0.35">
      <c r="B140">
        <f t="shared" si="0"/>
        <v>246.8097645</v>
      </c>
      <c r="E140">
        <f t="shared" si="1"/>
        <v>995.9085</v>
      </c>
      <c r="H140">
        <f t="shared" si="2"/>
        <v>1307.4387000000002</v>
      </c>
      <c r="K140">
        <f t="shared" si="3"/>
        <v>1320.4944909000001</v>
      </c>
    </row>
    <row r="141" spans="2:11" x14ac:dyDescent="0.35">
      <c r="B141">
        <f t="shared" si="0"/>
        <v>265.52334071249999</v>
      </c>
      <c r="E141">
        <f t="shared" si="1"/>
        <v>948.58229999999992</v>
      </c>
      <c r="H141">
        <f t="shared" si="2"/>
        <v>736.505945</v>
      </c>
      <c r="K141">
        <f t="shared" si="3"/>
        <v>1283.1788033999999</v>
      </c>
    </row>
    <row r="142" spans="2:11" x14ac:dyDescent="0.35">
      <c r="B142">
        <f t="shared" si="0"/>
        <v>310.06142310000001</v>
      </c>
      <c r="E142">
        <f t="shared" si="1"/>
        <v>640.96182499999998</v>
      </c>
      <c r="H142">
        <f t="shared" si="2"/>
        <v>919.77507000000003</v>
      </c>
      <c r="K142">
        <f t="shared" si="3"/>
        <v>1121.9990359499998</v>
      </c>
    </row>
    <row r="143" spans="2:11" x14ac:dyDescent="0.35">
      <c r="B143">
        <f t="shared" si="0"/>
        <v>351.94683062499996</v>
      </c>
      <c r="E143">
        <f t="shared" si="1"/>
        <v>878.27887499999997</v>
      </c>
      <c r="H143">
        <f t="shared" si="2"/>
        <v>1092.4814779999999</v>
      </c>
      <c r="K143">
        <f t="shared" si="3"/>
        <v>1332.49178205</v>
      </c>
    </row>
    <row r="144" spans="2:11" x14ac:dyDescent="0.35">
      <c r="B144">
        <f t="shared" si="0"/>
        <v>210.162758</v>
      </c>
      <c r="E144">
        <f t="shared" si="1"/>
        <v>762.67253249999987</v>
      </c>
      <c r="H144">
        <f t="shared" si="2"/>
        <v>576.14542800000004</v>
      </c>
      <c r="K144">
        <f t="shared" si="3"/>
        <v>827.44574912999997</v>
      </c>
    </row>
    <row r="145" spans="2:11" x14ac:dyDescent="0.35">
      <c r="B145">
        <f t="shared" si="0"/>
        <v>356.70605425000002</v>
      </c>
      <c r="E145">
        <f t="shared" si="1"/>
        <v>908.01204999999993</v>
      </c>
      <c r="H145">
        <f t="shared" si="2"/>
        <v>1216.2155850000001</v>
      </c>
      <c r="K145">
        <f t="shared" si="3"/>
        <v>1268.4932874900001</v>
      </c>
    </row>
    <row r="146" spans="2:11" x14ac:dyDescent="0.35">
      <c r="B146">
        <f t="shared" si="0"/>
        <v>148.66096049999999</v>
      </c>
      <c r="E146">
        <f t="shared" si="1"/>
        <v>965.04359999999997</v>
      </c>
      <c r="H146">
        <f t="shared" si="2"/>
        <v>1116.07602</v>
      </c>
      <c r="K146">
        <f t="shared" si="3"/>
        <v>1253.9280896999999</v>
      </c>
    </row>
    <row r="147" spans="2:11" x14ac:dyDescent="0.35">
      <c r="B147">
        <f t="shared" si="0"/>
        <v>191.08138400000001</v>
      </c>
      <c r="E147">
        <f t="shared" si="1"/>
        <v>618.67048</v>
      </c>
      <c r="H147">
        <f t="shared" si="2"/>
        <v>540.95939999999996</v>
      </c>
      <c r="K147">
        <f t="shared" si="3"/>
        <v>1115.4587300999999</v>
      </c>
    </row>
    <row r="148" spans="2:11" x14ac:dyDescent="0.35">
      <c r="B148">
        <f t="shared" si="0"/>
        <v>229.15498775000003</v>
      </c>
      <c r="E148">
        <f t="shared" si="1"/>
        <v>668.8431720000001</v>
      </c>
      <c r="H148">
        <f t="shared" si="2"/>
        <v>869.3623</v>
      </c>
      <c r="K148">
        <f t="shared" si="3"/>
        <v>964.55079571499994</v>
      </c>
    </row>
    <row r="149" spans="2:11" x14ac:dyDescent="0.35">
      <c r="B149">
        <f t="shared" si="0"/>
        <v>156.66354567500002</v>
      </c>
      <c r="E149">
        <f t="shared" si="1"/>
        <v>651.86746200000005</v>
      </c>
      <c r="H149">
        <f t="shared" si="2"/>
        <v>679.57730399999991</v>
      </c>
      <c r="K149">
        <f t="shared" si="3"/>
        <v>733.07303842499982</v>
      </c>
    </row>
    <row r="150" spans="2:11" x14ac:dyDescent="0.35">
      <c r="B150">
        <f t="shared" si="0"/>
        <v>262.41366450000004</v>
      </c>
      <c r="E150">
        <f t="shared" si="1"/>
        <v>777.11050999999998</v>
      </c>
      <c r="H150">
        <f t="shared" si="2"/>
        <v>1059.730464</v>
      </c>
      <c r="K150">
        <f t="shared" si="3"/>
        <v>923.74422367499983</v>
      </c>
    </row>
    <row r="151" spans="2:11" x14ac:dyDescent="0.35">
      <c r="B151">
        <f t="shared" si="0"/>
        <v>190.69126537500003</v>
      </c>
      <c r="E151">
        <f t="shared" si="1"/>
        <v>549.25864000000001</v>
      </c>
      <c r="H151">
        <f t="shared" si="2"/>
        <v>553.57977500000004</v>
      </c>
      <c r="K151">
        <f t="shared" si="3"/>
        <v>1412.7806101499998</v>
      </c>
    </row>
    <row r="152" spans="2:11" x14ac:dyDescent="0.35">
      <c r="B152">
        <f t="shared" si="0"/>
        <v>186.17726936250003</v>
      </c>
      <c r="E152">
        <f t="shared" si="1"/>
        <v>735.23697500000003</v>
      </c>
      <c r="H152">
        <f t="shared" si="2"/>
        <v>694.15236000000004</v>
      </c>
      <c r="K152">
        <f t="shared" si="3"/>
        <v>593.44008749999989</v>
      </c>
    </row>
    <row r="153" spans="2:11" x14ac:dyDescent="0.35">
      <c r="B153">
        <f t="shared" si="0"/>
        <v>161.389319</v>
      </c>
      <c r="E153">
        <f t="shared" si="1"/>
        <v>525.93851999999993</v>
      </c>
      <c r="H153">
        <f t="shared" si="2"/>
        <v>602.20911999999998</v>
      </c>
      <c r="K153">
        <f t="shared" si="3"/>
        <v>962.98595640000008</v>
      </c>
    </row>
    <row r="154" spans="2:11" x14ac:dyDescent="0.35">
      <c r="B154">
        <f t="shared" si="0"/>
        <v>196.49819637500002</v>
      </c>
      <c r="E154">
        <f t="shared" si="1"/>
        <v>580.87817999999993</v>
      </c>
      <c r="H154">
        <f t="shared" si="2"/>
        <v>814.83421250000004</v>
      </c>
      <c r="K154">
        <f t="shared" si="3"/>
        <v>853.68710173500006</v>
      </c>
    </row>
    <row r="155" spans="2:11" x14ac:dyDescent="0.35">
      <c r="B155">
        <f t="shared" si="0"/>
        <v>173.83902997500002</v>
      </c>
      <c r="E155">
        <f t="shared" si="1"/>
        <v>638.21837000000005</v>
      </c>
      <c r="H155">
        <f t="shared" si="2"/>
        <v>655.87983750000012</v>
      </c>
      <c r="K155">
        <f t="shared" si="3"/>
        <v>1030.595655375</v>
      </c>
    </row>
    <row r="156" spans="2:11" x14ac:dyDescent="0.35">
      <c r="B156">
        <f t="shared" si="0"/>
        <v>171.53187480000003</v>
      </c>
      <c r="E156">
        <f t="shared" si="1"/>
        <v>566.37159299999996</v>
      </c>
      <c r="H156">
        <f t="shared" si="2"/>
        <v>713.32294999999999</v>
      </c>
      <c r="K156">
        <f t="shared" si="3"/>
        <v>739.57323959999997</v>
      </c>
    </row>
    <row r="157" spans="2:11" x14ac:dyDescent="0.35">
      <c r="B157">
        <f t="shared" si="0"/>
        <v>169.82659687500001</v>
      </c>
      <c r="E157">
        <f t="shared" si="1"/>
        <v>680.16025000000002</v>
      </c>
      <c r="H157">
        <f t="shared" si="2"/>
        <v>771.82919000000004</v>
      </c>
      <c r="K157">
        <f t="shared" si="3"/>
        <v>821.90856735</v>
      </c>
    </row>
    <row r="158" spans="2:11" x14ac:dyDescent="0.35">
      <c r="B158">
        <f t="shared" si="0"/>
        <v>186.02125425</v>
      </c>
      <c r="E158">
        <f t="shared" si="1"/>
        <v>428.74820099999999</v>
      </c>
      <c r="H158">
        <f t="shared" si="2"/>
        <v>624.08902499999999</v>
      </c>
      <c r="K158">
        <f t="shared" si="3"/>
        <v>904.80560624999998</v>
      </c>
    </row>
    <row r="159" spans="2:11" x14ac:dyDescent="0.35">
      <c r="B159">
        <f t="shared" si="0"/>
        <v>184.01501625000003</v>
      </c>
      <c r="E159">
        <f t="shared" si="1"/>
        <v>607.01031</v>
      </c>
      <c r="H159">
        <f t="shared" si="2"/>
        <v>686.91630000000009</v>
      </c>
      <c r="K159">
        <f t="shared" si="3"/>
        <v>808.18600297500006</v>
      </c>
    </row>
    <row r="160" spans="2:11" x14ac:dyDescent="0.35">
      <c r="B160">
        <f t="shared" si="0"/>
        <v>200.20968288750001</v>
      </c>
      <c r="E160">
        <f t="shared" si="1"/>
        <v>544.766076</v>
      </c>
      <c r="H160">
        <f t="shared" si="2"/>
        <v>633.96580500000005</v>
      </c>
      <c r="K160">
        <f t="shared" si="3"/>
        <v>891.16334189999998</v>
      </c>
    </row>
    <row r="161" spans="2:11" x14ac:dyDescent="0.35">
      <c r="B161">
        <f t="shared" si="0"/>
        <v>144.8937152</v>
      </c>
      <c r="E161">
        <f t="shared" si="1"/>
        <v>625.52936</v>
      </c>
      <c r="H161">
        <f t="shared" si="2"/>
        <v>642.91661999999997</v>
      </c>
      <c r="K161">
        <f t="shared" si="3"/>
        <v>896.3794944</v>
      </c>
    </row>
    <row r="162" spans="2:11" x14ac:dyDescent="0.35">
      <c r="B162">
        <f t="shared" si="0"/>
        <v>220.81804094999998</v>
      </c>
      <c r="E162">
        <f t="shared" si="1"/>
        <v>763.80420000000004</v>
      </c>
      <c r="H162">
        <f t="shared" si="2"/>
        <v>841.9954560000001</v>
      </c>
      <c r="K162">
        <f t="shared" si="3"/>
        <v>818.29730384999993</v>
      </c>
    </row>
    <row r="163" spans="2:11" x14ac:dyDescent="0.35">
      <c r="B163">
        <f t="shared" si="0"/>
        <v>183.34632225000001</v>
      </c>
      <c r="E163">
        <f t="shared" si="1"/>
        <v>494.93637200000001</v>
      </c>
      <c r="H163">
        <f t="shared" si="2"/>
        <v>622.237077</v>
      </c>
      <c r="K163">
        <f t="shared" si="3"/>
        <v>911.22534360000009</v>
      </c>
    </row>
    <row r="164" spans="2:11" x14ac:dyDescent="0.35">
      <c r="B164">
        <f t="shared" si="0"/>
        <v>146.0528836</v>
      </c>
      <c r="E164">
        <f t="shared" si="1"/>
        <v>610.78281500000003</v>
      </c>
      <c r="H164">
        <f t="shared" si="2"/>
        <v>414.41316</v>
      </c>
      <c r="K164">
        <f t="shared" si="3"/>
        <v>912.02784659999998</v>
      </c>
    </row>
    <row r="165" spans="2:11" x14ac:dyDescent="0.35">
      <c r="B165">
        <f t="shared" si="0"/>
        <v>166.31570475000001</v>
      </c>
      <c r="E165">
        <f t="shared" si="1"/>
        <v>496.30821200000003</v>
      </c>
      <c r="H165">
        <f t="shared" si="2"/>
        <v>836.64545999999996</v>
      </c>
      <c r="K165">
        <f t="shared" si="3"/>
        <v>833.82547365000005</v>
      </c>
    </row>
    <row r="166" spans="2:11" x14ac:dyDescent="0.35">
      <c r="B166">
        <f t="shared" si="0"/>
        <v>168.02099437500001</v>
      </c>
      <c r="E166">
        <f t="shared" si="1"/>
        <v>637.53241500000001</v>
      </c>
      <c r="H166">
        <f t="shared" si="2"/>
        <v>493.80464000000001</v>
      </c>
      <c r="K166">
        <f t="shared" si="3"/>
        <v>1132.4715245999998</v>
      </c>
    </row>
    <row r="167" spans="2:11" x14ac:dyDescent="0.35">
      <c r="B167">
        <f t="shared" si="0"/>
        <v>209.03706037499998</v>
      </c>
      <c r="E167">
        <f t="shared" si="1"/>
        <v>717.12959999999998</v>
      </c>
      <c r="H167">
        <f t="shared" si="2"/>
        <v>721.21064999999999</v>
      </c>
      <c r="K167">
        <f t="shared" si="3"/>
        <v>770.06776859999991</v>
      </c>
    </row>
    <row r="168" spans="2:11" x14ac:dyDescent="0.35">
      <c r="B168">
        <f t="shared" si="0"/>
        <v>190.92534499999999</v>
      </c>
      <c r="E168">
        <f t="shared" si="1"/>
        <v>527.85900000000004</v>
      </c>
      <c r="H168">
        <f t="shared" si="2"/>
        <v>805.40333499999997</v>
      </c>
      <c r="K168">
        <f t="shared" si="3"/>
        <v>789.0065118</v>
      </c>
    </row>
    <row r="169" spans="2:11" x14ac:dyDescent="0.35">
      <c r="B169">
        <f t="shared" si="0"/>
        <v>173.538100125</v>
      </c>
      <c r="E169">
        <f t="shared" si="1"/>
        <v>675.25620000000004</v>
      </c>
      <c r="H169">
        <f t="shared" si="2"/>
        <v>757.21974999999998</v>
      </c>
      <c r="K169">
        <f t="shared" si="3"/>
        <v>1215.7699319999997</v>
      </c>
    </row>
    <row r="170" spans="2:11" x14ac:dyDescent="0.35">
      <c r="B170">
        <f t="shared" si="0"/>
        <v>178.95487837500002</v>
      </c>
      <c r="E170">
        <f t="shared" si="1"/>
        <v>556.11752000000001</v>
      </c>
      <c r="H170">
        <f t="shared" si="2"/>
        <v>629.91904</v>
      </c>
      <c r="K170">
        <f t="shared" si="3"/>
        <v>829.45201247999989</v>
      </c>
    </row>
    <row r="171" spans="2:11" x14ac:dyDescent="0.35">
      <c r="B171">
        <f t="shared" ref="B171:B201" si="4">(B71+B72)/2*(A72-A71)</f>
        <v>143.16613675000002</v>
      </c>
      <c r="E171">
        <f t="shared" ref="E171:E201" si="5">(E71+E72)/2*(D72-D71)</f>
        <v>783.52353749999997</v>
      </c>
      <c r="H171">
        <f t="shared" ref="H171:H201" si="6">(H71+H72)/2*(G72-G71)</f>
        <v>729.33844499999998</v>
      </c>
      <c r="K171">
        <f t="shared" ref="K171:K201" si="7">(K71+K72)/2*(J72-J71)</f>
        <v>951.55053668999983</v>
      </c>
    </row>
    <row r="172" spans="2:11" x14ac:dyDescent="0.35">
      <c r="B172">
        <f t="shared" si="4"/>
        <v>231.47329562500002</v>
      </c>
      <c r="E172">
        <f t="shared" si="5"/>
        <v>585.19918000000007</v>
      </c>
      <c r="H172">
        <f t="shared" si="6"/>
        <v>1085.1426300000001</v>
      </c>
      <c r="K172">
        <f t="shared" si="7"/>
        <v>972.85664384999995</v>
      </c>
    </row>
    <row r="173" spans="2:11" x14ac:dyDescent="0.35">
      <c r="B173">
        <f t="shared" si="4"/>
        <v>238.58421015000005</v>
      </c>
      <c r="E173">
        <f t="shared" si="5"/>
        <v>907.84065600000008</v>
      </c>
      <c r="H173">
        <f t="shared" si="6"/>
        <v>513.79829999999993</v>
      </c>
      <c r="K173">
        <f t="shared" si="7"/>
        <v>1217.7360087749998</v>
      </c>
    </row>
    <row r="174" spans="2:11" x14ac:dyDescent="0.35">
      <c r="B174">
        <f t="shared" si="4"/>
        <v>178.41988320000002</v>
      </c>
      <c r="E174">
        <f t="shared" si="5"/>
        <v>785.34112999999991</v>
      </c>
      <c r="H174">
        <f t="shared" si="6"/>
        <v>892.68249999999989</v>
      </c>
      <c r="K174">
        <f t="shared" si="7"/>
        <v>1132.31105325</v>
      </c>
    </row>
    <row r="175" spans="2:11" x14ac:dyDescent="0.35">
      <c r="B175">
        <f t="shared" si="4"/>
        <v>253.29650774999999</v>
      </c>
      <c r="E175">
        <f t="shared" si="5"/>
        <v>486.63712800000002</v>
      </c>
      <c r="H175">
        <f t="shared" si="6"/>
        <v>746.79430400000001</v>
      </c>
      <c r="K175">
        <f t="shared" si="7"/>
        <v>813.40221689999998</v>
      </c>
    </row>
    <row r="176" spans="2:11" x14ac:dyDescent="0.35">
      <c r="B176">
        <f t="shared" si="4"/>
        <v>214.26438149999998</v>
      </c>
      <c r="E176">
        <f t="shared" si="5"/>
        <v>1180.1380219999999</v>
      </c>
      <c r="H176">
        <f t="shared" si="6"/>
        <v>969.50198</v>
      </c>
      <c r="K176">
        <f t="shared" si="7"/>
        <v>1439.6641973999999</v>
      </c>
    </row>
    <row r="177" spans="2:11" x14ac:dyDescent="0.35">
      <c r="B177">
        <f t="shared" si="4"/>
        <v>220.68428850000001</v>
      </c>
      <c r="E177">
        <f t="shared" si="5"/>
        <v>615.27535999999998</v>
      </c>
      <c r="H177">
        <f t="shared" si="6"/>
        <v>1110.5889300000001</v>
      </c>
      <c r="K177">
        <f t="shared" si="7"/>
        <v>999.5795316</v>
      </c>
    </row>
    <row r="178" spans="2:11" x14ac:dyDescent="0.35">
      <c r="B178">
        <f t="shared" si="4"/>
        <v>280.02385125000001</v>
      </c>
      <c r="E178">
        <f t="shared" si="5"/>
        <v>929.72042999999996</v>
      </c>
      <c r="H178">
        <f t="shared" si="6"/>
        <v>850.77476000000001</v>
      </c>
      <c r="K178">
        <f t="shared" si="7"/>
        <v>1317.6858824999999</v>
      </c>
    </row>
    <row r="179" spans="2:11" x14ac:dyDescent="0.35">
      <c r="B179">
        <f t="shared" si="4"/>
        <v>273.62624249999999</v>
      </c>
      <c r="E179">
        <f t="shared" si="5"/>
        <v>1031.91768</v>
      </c>
      <c r="H179">
        <f t="shared" si="6"/>
        <v>1551.9231000000002</v>
      </c>
      <c r="K179">
        <f t="shared" si="7"/>
        <v>1133.4345048</v>
      </c>
    </row>
    <row r="180" spans="2:11" x14ac:dyDescent="0.35">
      <c r="B180">
        <f t="shared" si="4"/>
        <v>263.81803500000001</v>
      </c>
      <c r="E180">
        <f t="shared" si="5"/>
        <v>1021.01211</v>
      </c>
      <c r="H180">
        <f t="shared" si="6"/>
        <v>1318.9614499999998</v>
      </c>
      <c r="K180">
        <f t="shared" si="7"/>
        <v>1347.3377716499999</v>
      </c>
    </row>
    <row r="181" spans="2:11" x14ac:dyDescent="0.35">
      <c r="B181">
        <f t="shared" si="4"/>
        <v>216.03653662500002</v>
      </c>
      <c r="E181">
        <f t="shared" si="5"/>
        <v>1114.5328649999999</v>
      </c>
      <c r="H181">
        <f t="shared" si="6"/>
        <v>1223.4860100000001</v>
      </c>
      <c r="K181">
        <f t="shared" si="7"/>
        <v>1468.55358</v>
      </c>
    </row>
    <row r="182" spans="2:11" x14ac:dyDescent="0.35">
      <c r="B182">
        <f t="shared" si="4"/>
        <v>397.09798050000001</v>
      </c>
      <c r="E182">
        <f t="shared" si="5"/>
        <v>1104.0044800000001</v>
      </c>
      <c r="H182">
        <f t="shared" si="6"/>
        <v>964.56349499999988</v>
      </c>
      <c r="K182">
        <f t="shared" si="7"/>
        <v>1233.9459931499998</v>
      </c>
    </row>
    <row r="183" spans="2:11" x14ac:dyDescent="0.35">
      <c r="B183">
        <f t="shared" si="4"/>
        <v>363.79473000000007</v>
      </c>
      <c r="E183">
        <f t="shared" si="5"/>
        <v>1273.487265</v>
      </c>
      <c r="H183">
        <f t="shared" si="6"/>
        <v>1091.9326799999999</v>
      </c>
      <c r="K183">
        <f t="shared" si="7"/>
        <v>1447.2473944499998</v>
      </c>
    </row>
    <row r="184" spans="2:11" x14ac:dyDescent="0.35">
      <c r="B184">
        <f t="shared" si="4"/>
        <v>327.415257</v>
      </c>
      <c r="E184">
        <f t="shared" si="5"/>
        <v>1127.59896</v>
      </c>
      <c r="H184">
        <f t="shared" si="6"/>
        <v>1447.8396349999998</v>
      </c>
      <c r="K184">
        <f t="shared" si="7"/>
        <v>1048.2564186</v>
      </c>
    </row>
    <row r="185" spans="2:11" x14ac:dyDescent="0.35">
      <c r="B185">
        <f t="shared" si="4"/>
        <v>-8702.5406000000003</v>
      </c>
      <c r="E185">
        <f t="shared" si="5"/>
        <v>-28546.360919999999</v>
      </c>
      <c r="H185">
        <f t="shared" si="6"/>
        <v>-25697.527170000001</v>
      </c>
      <c r="K185">
        <f t="shared" si="7"/>
        <v>-20360.975985000001</v>
      </c>
    </row>
    <row r="186" spans="2:11" x14ac:dyDescent="0.35">
      <c r="B186">
        <f t="shared" si="4"/>
        <v>0</v>
      </c>
      <c r="E186">
        <f t="shared" si="5"/>
        <v>0</v>
      </c>
      <c r="H186">
        <f t="shared" si="6"/>
        <v>0</v>
      </c>
      <c r="K186">
        <f t="shared" si="7"/>
        <v>0</v>
      </c>
    </row>
    <row r="187" spans="2:11" x14ac:dyDescent="0.35">
      <c r="B187">
        <f t="shared" si="4"/>
        <v>0</v>
      </c>
      <c r="E187">
        <f t="shared" si="5"/>
        <v>0</v>
      </c>
      <c r="H187">
        <f t="shared" si="6"/>
        <v>0</v>
      </c>
      <c r="K187">
        <f t="shared" si="7"/>
        <v>0</v>
      </c>
    </row>
    <row r="188" spans="2:11" x14ac:dyDescent="0.35">
      <c r="B188">
        <f t="shared" si="4"/>
        <v>0</v>
      </c>
      <c r="E188">
        <f t="shared" si="5"/>
        <v>0</v>
      </c>
      <c r="H188">
        <f t="shared" si="6"/>
        <v>0</v>
      </c>
      <c r="K188">
        <f t="shared" si="7"/>
        <v>0</v>
      </c>
    </row>
    <row r="189" spans="2:11" x14ac:dyDescent="0.35">
      <c r="B189">
        <f t="shared" si="4"/>
        <v>0</v>
      </c>
      <c r="E189">
        <f t="shared" si="5"/>
        <v>0</v>
      </c>
      <c r="H189">
        <f t="shared" si="6"/>
        <v>0</v>
      </c>
      <c r="K189">
        <f t="shared" si="7"/>
        <v>0</v>
      </c>
    </row>
    <row r="190" spans="2:11" x14ac:dyDescent="0.35">
      <c r="B190">
        <f t="shared" si="4"/>
        <v>0</v>
      </c>
      <c r="E190">
        <f t="shared" si="5"/>
        <v>0</v>
      </c>
      <c r="H190">
        <f t="shared" si="6"/>
        <v>0</v>
      </c>
      <c r="K190">
        <f t="shared" si="7"/>
        <v>0</v>
      </c>
    </row>
    <row r="191" spans="2:11" x14ac:dyDescent="0.35">
      <c r="B191">
        <f t="shared" si="4"/>
        <v>0</v>
      </c>
      <c r="E191">
        <f t="shared" si="5"/>
        <v>0</v>
      </c>
      <c r="H191">
        <f t="shared" si="6"/>
        <v>0</v>
      </c>
      <c r="K191">
        <f t="shared" si="7"/>
        <v>0</v>
      </c>
    </row>
    <row r="192" spans="2:11" x14ac:dyDescent="0.35">
      <c r="B192">
        <f t="shared" si="4"/>
        <v>0</v>
      </c>
      <c r="E192">
        <f t="shared" si="5"/>
        <v>0</v>
      </c>
      <c r="H192">
        <f t="shared" si="6"/>
        <v>0</v>
      </c>
      <c r="K192">
        <f t="shared" si="7"/>
        <v>0</v>
      </c>
    </row>
    <row r="193" spans="1:11" x14ac:dyDescent="0.35">
      <c r="B193">
        <f t="shared" si="4"/>
        <v>0</v>
      </c>
      <c r="E193">
        <f t="shared" si="5"/>
        <v>0</v>
      </c>
      <c r="H193">
        <f t="shared" si="6"/>
        <v>0</v>
      </c>
      <c r="K193">
        <f t="shared" si="7"/>
        <v>0</v>
      </c>
    </row>
    <row r="194" spans="1:11" x14ac:dyDescent="0.35">
      <c r="B194">
        <f t="shared" si="4"/>
        <v>0</v>
      </c>
      <c r="E194">
        <f t="shared" si="5"/>
        <v>0</v>
      </c>
      <c r="H194">
        <f t="shared" si="6"/>
        <v>0</v>
      </c>
      <c r="K194">
        <f t="shared" si="7"/>
        <v>0</v>
      </c>
    </row>
    <row r="195" spans="1:11" x14ac:dyDescent="0.35">
      <c r="B195">
        <f t="shared" si="4"/>
        <v>0</v>
      </c>
      <c r="E195">
        <f t="shared" si="5"/>
        <v>0</v>
      </c>
      <c r="H195">
        <f t="shared" si="6"/>
        <v>0</v>
      </c>
      <c r="K195">
        <f t="shared" si="7"/>
        <v>0</v>
      </c>
    </row>
    <row r="196" spans="1:11" x14ac:dyDescent="0.35">
      <c r="B196">
        <f t="shared" si="4"/>
        <v>0</v>
      </c>
      <c r="E196">
        <f t="shared" si="5"/>
        <v>0</v>
      </c>
      <c r="H196">
        <f t="shared" si="6"/>
        <v>0</v>
      </c>
      <c r="K196">
        <f t="shared" si="7"/>
        <v>0</v>
      </c>
    </row>
    <row r="197" spans="1:11" x14ac:dyDescent="0.35">
      <c r="B197">
        <f t="shared" si="4"/>
        <v>0</v>
      </c>
      <c r="E197">
        <f t="shared" si="5"/>
        <v>0</v>
      </c>
      <c r="H197">
        <f t="shared" si="6"/>
        <v>0</v>
      </c>
      <c r="K197">
        <f t="shared" si="7"/>
        <v>0</v>
      </c>
    </row>
    <row r="198" spans="1:11" x14ac:dyDescent="0.35">
      <c r="B198">
        <f t="shared" si="4"/>
        <v>0</v>
      </c>
      <c r="E198">
        <f t="shared" si="5"/>
        <v>0</v>
      </c>
      <c r="H198">
        <f t="shared" si="6"/>
        <v>0</v>
      </c>
      <c r="K198">
        <f t="shared" si="7"/>
        <v>0</v>
      </c>
    </row>
    <row r="199" spans="1:11" x14ac:dyDescent="0.35">
      <c r="B199">
        <f t="shared" si="4"/>
        <v>0</v>
      </c>
      <c r="E199">
        <f t="shared" si="5"/>
        <v>0</v>
      </c>
      <c r="H199">
        <f t="shared" si="6"/>
        <v>0</v>
      </c>
      <c r="K199">
        <f t="shared" si="7"/>
        <v>0</v>
      </c>
    </row>
    <row r="200" spans="1:11" x14ac:dyDescent="0.35">
      <c r="B200">
        <f t="shared" si="4"/>
        <v>0</v>
      </c>
      <c r="E200">
        <f t="shared" si="5"/>
        <v>0</v>
      </c>
      <c r="H200">
        <f t="shared" si="6"/>
        <v>0</v>
      </c>
      <c r="K200">
        <f t="shared" si="7"/>
        <v>0</v>
      </c>
    </row>
    <row r="201" spans="1:11" x14ac:dyDescent="0.35">
      <c r="B201">
        <f t="shared" si="4"/>
        <v>0</v>
      </c>
      <c r="E201">
        <f t="shared" si="5"/>
        <v>0</v>
      </c>
      <c r="H201">
        <f t="shared" si="6"/>
        <v>0</v>
      </c>
      <c r="K201">
        <f t="shared" si="7"/>
        <v>0</v>
      </c>
    </row>
    <row r="202" spans="1:11" ht="15" thickBot="1" x14ac:dyDescent="0.4">
      <c r="A202" s="3" t="s">
        <v>7</v>
      </c>
      <c r="B202" s="3">
        <f>SUM(B106:B201)</f>
        <v>5172.7782577270027</v>
      </c>
      <c r="D202" s="3" t="s">
        <v>7</v>
      </c>
      <c r="E202" s="3">
        <f>SUM(E106:E201)</f>
        <v>18580.074076992016</v>
      </c>
      <c r="G202" s="3" t="s">
        <v>7</v>
      </c>
      <c r="H202" s="3">
        <f>SUM(H106:H201)</f>
        <v>28890.059746445011</v>
      </c>
      <c r="J202" s="3" t="s">
        <v>7</v>
      </c>
      <c r="K202" s="3">
        <f>SUM(K106:K201)</f>
        <v>43732.222198639996</v>
      </c>
    </row>
    <row r="203" spans="1:11" ht="15" thickTop="1" x14ac:dyDescent="0.35"/>
    <row r="206" spans="1:11" x14ac:dyDescent="0.35">
      <c r="B206" t="s">
        <v>8</v>
      </c>
      <c r="C206" t="s">
        <v>9</v>
      </c>
      <c r="E206" t="s">
        <v>14</v>
      </c>
    </row>
    <row r="207" spans="1:11" x14ac:dyDescent="0.35">
      <c r="A207" t="s">
        <v>10</v>
      </c>
      <c r="B207">
        <v>0</v>
      </c>
      <c r="C207">
        <f>B202</f>
        <v>5172.7782577270027</v>
      </c>
      <c r="E207">
        <f t="array" ref="E207:F210">LINEST(C207:C210,B207:B210,TRUE,TRUE)</f>
        <v>10079.065399375359</v>
      </c>
      <c r="F207">
        <v>5195.5359461222106</v>
      </c>
    </row>
    <row r="208" spans="1:11" x14ac:dyDescent="0.35">
      <c r="A208" t="s">
        <v>11</v>
      </c>
      <c r="B208">
        <v>1.25</v>
      </c>
      <c r="C208">
        <f>E202</f>
        <v>18580.074076992016</v>
      </c>
      <c r="E208">
        <v>468.19921273061999</v>
      </c>
      <c r="F208">
        <v>1094.9006517470427</v>
      </c>
    </row>
    <row r="209" spans="1:6" x14ac:dyDescent="0.35">
      <c r="A209" t="s">
        <v>12</v>
      </c>
      <c r="B209">
        <v>2.5</v>
      </c>
      <c r="C209">
        <f>H202</f>
        <v>28890.059746445011</v>
      </c>
      <c r="E209">
        <v>0.9957028493704938</v>
      </c>
      <c r="F209">
        <v>1308.656583346939</v>
      </c>
    </row>
    <row r="210" spans="1:6" x14ac:dyDescent="0.35">
      <c r="A210" t="s">
        <v>13</v>
      </c>
      <c r="B210">
        <v>3.75</v>
      </c>
      <c r="C210">
        <f>K202</f>
        <v>43732.222198639996</v>
      </c>
      <c r="E210">
        <v>463.42469008814703</v>
      </c>
      <c r="F210">
        <v>2</v>
      </c>
    </row>
  </sheetData>
  <sheetProtection selectLockedCells="1"/>
  <mergeCells count="5">
    <mergeCell ref="A1:B1"/>
    <mergeCell ref="A3:B3"/>
    <mergeCell ref="D3:E3"/>
    <mergeCell ref="G3:H3"/>
    <mergeCell ref="J3:K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10"/>
  <sheetViews>
    <sheetView workbookViewId="0">
      <selection activeCell="C1" sqref="C1"/>
    </sheetView>
  </sheetViews>
  <sheetFormatPr defaultRowHeight="14.5" x14ac:dyDescent="0.35"/>
  <cols>
    <col min="1" max="2" width="24.7265625" customWidth="1"/>
    <col min="3" max="3" width="19.7265625" customWidth="1"/>
    <col min="4" max="5" width="24.7265625" customWidth="1"/>
    <col min="7" max="8" width="24.7265625" customWidth="1"/>
    <col min="10" max="11" width="24.7265625" customWidth="1"/>
  </cols>
  <sheetData>
    <row r="1" spans="1:11" ht="30" customHeight="1" thickBot="1" x14ac:dyDescent="0.65">
      <c r="A1" s="12" t="s">
        <v>19</v>
      </c>
      <c r="B1" s="13"/>
      <c r="C1" s="5">
        <v>0.48165692481230798</v>
      </c>
      <c r="D1" s="2" t="s">
        <v>1</v>
      </c>
      <c r="G1" s="1" t="s">
        <v>15</v>
      </c>
      <c r="H1" s="4">
        <f>SQRT((E208/E207)^2+(F208/F207)^2)*F207/E207</f>
        <v>0.40027322925633346</v>
      </c>
    </row>
    <row r="3" spans="1:11" x14ac:dyDescent="0.35">
      <c r="A3" s="14" t="s">
        <v>2</v>
      </c>
      <c r="B3" s="14"/>
      <c r="C3" s="6"/>
      <c r="D3" s="15" t="s">
        <v>5</v>
      </c>
      <c r="E3" s="15"/>
      <c r="F3" s="6"/>
      <c r="G3" s="16" t="s">
        <v>6</v>
      </c>
      <c r="H3" s="16"/>
      <c r="I3" s="6"/>
      <c r="J3" s="11" t="s">
        <v>6</v>
      </c>
      <c r="K3" s="11"/>
    </row>
    <row r="4" spans="1:11" x14ac:dyDescent="0.35">
      <c r="A4" s="7"/>
      <c r="B4" s="7"/>
      <c r="C4" s="6"/>
      <c r="D4" s="8"/>
      <c r="E4" s="8"/>
      <c r="F4" s="6"/>
      <c r="G4" s="9"/>
      <c r="H4" s="9"/>
      <c r="I4" s="6"/>
      <c r="J4" s="10"/>
      <c r="K4" s="10"/>
    </row>
    <row r="5" spans="1:11" x14ac:dyDescent="0.35">
      <c r="A5" s="7" t="s">
        <v>3</v>
      </c>
      <c r="B5" s="7" t="s">
        <v>4</v>
      </c>
      <c r="C5" s="6"/>
      <c r="D5" s="8" t="s">
        <v>3</v>
      </c>
      <c r="E5" s="8" t="s">
        <v>4</v>
      </c>
      <c r="F5" s="6"/>
      <c r="G5" s="9" t="s">
        <v>3</v>
      </c>
      <c r="H5" s="9" t="s">
        <v>4</v>
      </c>
      <c r="I5" s="6"/>
      <c r="J5" s="10" t="s">
        <v>3</v>
      </c>
      <c r="K5" s="10" t="s">
        <v>4</v>
      </c>
    </row>
    <row r="6" spans="1:11" x14ac:dyDescent="0.35">
      <c r="A6" s="6">
        <v>-44</v>
      </c>
      <c r="B6" s="6">
        <v>-0.96003722999999996</v>
      </c>
      <c r="C6" s="6"/>
      <c r="D6" s="6">
        <v>-85</v>
      </c>
      <c r="E6" s="6">
        <v>-0.8727722</v>
      </c>
      <c r="F6" s="6"/>
      <c r="G6" s="6">
        <v>-174</v>
      </c>
      <c r="H6" s="6">
        <v>0</v>
      </c>
      <c r="I6" s="6"/>
      <c r="J6" s="6">
        <v>-147</v>
      </c>
      <c r="K6" s="6">
        <v>-2.0150603999999999</v>
      </c>
    </row>
    <row r="7" spans="1:11" x14ac:dyDescent="0.35">
      <c r="A7" s="6">
        <v>-45</v>
      </c>
      <c r="B7" s="6">
        <v>-1.3091583</v>
      </c>
      <c r="C7" s="6"/>
      <c r="D7" s="6">
        <v>-82</v>
      </c>
      <c r="E7" s="6">
        <v>-0.26182556000000001</v>
      </c>
      <c r="F7" s="6"/>
      <c r="G7" s="6">
        <v>-174</v>
      </c>
      <c r="H7" s="6">
        <v>0</v>
      </c>
      <c r="I7" s="6"/>
      <c r="J7" s="6">
        <v>-144</v>
      </c>
      <c r="K7" s="6">
        <v>-2.1494140000000002</v>
      </c>
    </row>
    <row r="8" spans="1:11" x14ac:dyDescent="0.35">
      <c r="A8" s="6">
        <v>-44</v>
      </c>
      <c r="B8" s="6">
        <v>-1.2218704</v>
      </c>
      <c r="C8" s="6"/>
      <c r="D8" s="6">
        <v>-82</v>
      </c>
      <c r="E8" s="6">
        <v>-0.52367399999999997</v>
      </c>
      <c r="F8" s="6"/>
      <c r="G8" s="6">
        <v>-172</v>
      </c>
      <c r="H8" s="6">
        <v>2.7786254999999999E-2</v>
      </c>
      <c r="I8" s="6"/>
      <c r="J8" s="6">
        <v>-145</v>
      </c>
      <c r="K8" s="6">
        <v>-1.2090301999999999</v>
      </c>
    </row>
    <row r="9" spans="1:11" x14ac:dyDescent="0.35">
      <c r="A9" s="6">
        <v>-45</v>
      </c>
      <c r="B9" s="6">
        <v>-0.61093140000000001</v>
      </c>
      <c r="C9" s="6"/>
      <c r="D9" s="6">
        <v>-86</v>
      </c>
      <c r="E9" s="6">
        <v>-0.52365110000000004</v>
      </c>
      <c r="F9" s="6"/>
      <c r="G9" s="6">
        <v>-169</v>
      </c>
      <c r="H9" s="6">
        <v>2.7786254999999999E-2</v>
      </c>
      <c r="I9" s="6"/>
      <c r="J9" s="6">
        <v>-145</v>
      </c>
      <c r="K9" s="6">
        <v>-1.8807297000000001</v>
      </c>
    </row>
    <row r="10" spans="1:11" x14ac:dyDescent="0.35">
      <c r="A10" s="6">
        <v>-46</v>
      </c>
      <c r="B10" s="6">
        <v>-0.69821929999999999</v>
      </c>
      <c r="C10" s="6"/>
      <c r="D10" s="6">
        <v>-86</v>
      </c>
      <c r="E10" s="6">
        <v>-0.43639373999999997</v>
      </c>
      <c r="F10" s="6"/>
      <c r="G10" s="6">
        <v>-165</v>
      </c>
      <c r="H10" s="6">
        <v>2.7797698999999999E-2</v>
      </c>
      <c r="I10" s="6"/>
      <c r="J10" s="6">
        <v>-145</v>
      </c>
      <c r="K10" s="6">
        <v>-1.2090377999999999</v>
      </c>
    </row>
    <row r="11" spans="1:11" x14ac:dyDescent="0.35">
      <c r="A11" s="6">
        <v>-45</v>
      </c>
      <c r="B11" s="6">
        <v>-0.61093140000000001</v>
      </c>
      <c r="C11" s="6"/>
      <c r="D11" s="6">
        <v>-86</v>
      </c>
      <c r="E11" s="6">
        <v>-0.26184081999999997</v>
      </c>
      <c r="F11" s="6"/>
      <c r="G11" s="6">
        <v>-166</v>
      </c>
      <c r="H11" s="6">
        <v>-2.7786254999999999E-2</v>
      </c>
      <c r="I11" s="6"/>
      <c r="J11" s="6">
        <v>-146</v>
      </c>
      <c r="K11" s="6">
        <v>-1.3433609</v>
      </c>
    </row>
    <row r="12" spans="1:11" x14ac:dyDescent="0.35">
      <c r="A12" s="6">
        <v>-44</v>
      </c>
      <c r="B12" s="6">
        <v>-0.17454528999999999</v>
      </c>
      <c r="C12" s="6"/>
      <c r="D12" s="6">
        <v>-85</v>
      </c>
      <c r="E12" s="6">
        <v>-0.26183319999999999</v>
      </c>
      <c r="F12" s="6"/>
      <c r="G12" s="6">
        <v>-167</v>
      </c>
      <c r="H12" s="6">
        <v>2.7782439999999999E-2</v>
      </c>
      <c r="I12" s="6"/>
      <c r="J12" s="6">
        <v>-144</v>
      </c>
      <c r="K12" s="6">
        <v>-0.67168426999999997</v>
      </c>
    </row>
    <row r="13" spans="1:11" x14ac:dyDescent="0.35">
      <c r="A13" s="6">
        <v>-45</v>
      </c>
      <c r="B13" s="6">
        <v>-0.17455292</v>
      </c>
      <c r="C13" s="6"/>
      <c r="D13" s="6">
        <v>-85</v>
      </c>
      <c r="E13" s="6">
        <v>-0.17454528999999999</v>
      </c>
      <c r="F13" s="6"/>
      <c r="G13" s="6">
        <v>-162</v>
      </c>
      <c r="H13" s="6">
        <v>0</v>
      </c>
      <c r="I13" s="6"/>
      <c r="J13" s="6">
        <v>-142</v>
      </c>
      <c r="K13" s="6">
        <v>-0.53735350000000004</v>
      </c>
    </row>
    <row r="14" spans="1:11" x14ac:dyDescent="0.35">
      <c r="A14" s="6">
        <v>-44</v>
      </c>
      <c r="B14" s="6">
        <v>0.26181792999999998</v>
      </c>
      <c r="C14" s="6"/>
      <c r="D14" s="6">
        <v>-86</v>
      </c>
      <c r="E14" s="6">
        <v>-8.7280269999999993E-2</v>
      </c>
      <c r="F14" s="6"/>
      <c r="G14" s="6">
        <v>-161</v>
      </c>
      <c r="H14" s="6">
        <v>-2.7782439999999999E-2</v>
      </c>
      <c r="I14" s="6"/>
      <c r="J14" s="6">
        <v>-140</v>
      </c>
      <c r="K14" s="6">
        <v>-0.67168426999999997</v>
      </c>
    </row>
    <row r="15" spans="1:11" x14ac:dyDescent="0.35">
      <c r="A15" s="6">
        <v>-46</v>
      </c>
      <c r="B15" s="6">
        <v>-0.17456055000000001</v>
      </c>
      <c r="C15" s="6"/>
      <c r="D15" s="6">
        <v>-87</v>
      </c>
      <c r="E15" s="6">
        <v>0.17454528999999999</v>
      </c>
      <c r="F15" s="6"/>
      <c r="G15" s="6">
        <v>-162</v>
      </c>
      <c r="H15" s="6">
        <v>-2.7797698999999999E-2</v>
      </c>
      <c r="I15" s="6"/>
      <c r="J15" s="6">
        <v>-142</v>
      </c>
      <c r="K15" s="6">
        <v>-0.40299987999999998</v>
      </c>
    </row>
    <row r="16" spans="1:11" x14ac:dyDescent="0.35">
      <c r="A16" s="6">
        <v>-45</v>
      </c>
      <c r="B16" s="6">
        <v>-0.26182556000000001</v>
      </c>
      <c r="C16" s="6"/>
      <c r="D16" s="6">
        <v>-88</v>
      </c>
      <c r="E16" s="6">
        <v>-0.43637084999999998</v>
      </c>
      <c r="F16" s="6"/>
      <c r="G16" s="6">
        <v>-160</v>
      </c>
      <c r="H16" s="6">
        <v>0.1389389</v>
      </c>
      <c r="I16" s="6"/>
      <c r="J16" s="6">
        <v>-142</v>
      </c>
      <c r="K16" s="6">
        <v>-0.53733059999999999</v>
      </c>
    </row>
    <row r="17" spans="1:11" x14ac:dyDescent="0.35">
      <c r="A17" s="6">
        <v>-48</v>
      </c>
      <c r="B17" s="6">
        <v>-1.0473479999999999</v>
      </c>
      <c r="C17" s="6"/>
      <c r="D17" s="6">
        <v>-88</v>
      </c>
      <c r="E17" s="6">
        <v>-0.17456055000000001</v>
      </c>
      <c r="F17" s="6"/>
      <c r="G17" s="6">
        <v>-159</v>
      </c>
      <c r="H17" s="6">
        <v>2.7782439999999999E-2</v>
      </c>
      <c r="I17" s="6"/>
      <c r="J17" s="6">
        <v>-140</v>
      </c>
      <c r="K17" s="6">
        <v>-1.0746918000000001</v>
      </c>
    </row>
    <row r="18" spans="1:11" x14ac:dyDescent="0.35">
      <c r="A18" s="6">
        <v>-45</v>
      </c>
      <c r="B18" s="6">
        <v>-0.96005249999999998</v>
      </c>
      <c r="C18" s="6"/>
      <c r="D18" s="6">
        <v>-87</v>
      </c>
      <c r="E18" s="6">
        <v>-0.69820404000000003</v>
      </c>
      <c r="F18" s="6"/>
      <c r="G18" s="6">
        <v>-160</v>
      </c>
      <c r="H18" s="6">
        <v>2.7782439999999999E-2</v>
      </c>
      <c r="I18" s="6"/>
      <c r="J18" s="6">
        <v>-140</v>
      </c>
      <c r="K18" s="6">
        <v>-1.2090301999999999</v>
      </c>
    </row>
    <row r="19" spans="1:11" x14ac:dyDescent="0.35">
      <c r="A19" s="6">
        <v>-45</v>
      </c>
      <c r="B19" s="6">
        <v>-0.34910583000000001</v>
      </c>
      <c r="C19" s="6"/>
      <c r="D19" s="6">
        <v>-89</v>
      </c>
      <c r="E19" s="6">
        <v>8.7272643999999996E-2</v>
      </c>
      <c r="F19" s="6"/>
      <c r="G19" s="6">
        <v>-156</v>
      </c>
      <c r="H19" s="6">
        <v>0</v>
      </c>
      <c r="I19" s="6"/>
      <c r="J19" s="6">
        <v>-142</v>
      </c>
      <c r="K19" s="6">
        <v>-0.53734590000000004</v>
      </c>
    </row>
    <row r="20" spans="1:11" x14ac:dyDescent="0.35">
      <c r="A20" s="6">
        <v>-45</v>
      </c>
      <c r="B20" s="6">
        <v>-0.43637848000000001</v>
      </c>
      <c r="C20" s="6"/>
      <c r="D20" s="6">
        <v>-88</v>
      </c>
      <c r="E20" s="6">
        <v>-0.61093900000000001</v>
      </c>
      <c r="F20" s="6"/>
      <c r="G20" s="6">
        <v>-155</v>
      </c>
      <c r="H20" s="6">
        <v>5.558014E-2</v>
      </c>
      <c r="I20" s="6"/>
      <c r="J20" s="6">
        <v>-140</v>
      </c>
      <c r="K20" s="6">
        <v>-0.13433838000000001</v>
      </c>
    </row>
    <row r="21" spans="1:11" x14ac:dyDescent="0.35">
      <c r="A21" s="6">
        <v>-45</v>
      </c>
      <c r="B21" s="6">
        <v>-0.61093900000000001</v>
      </c>
      <c r="C21" s="6"/>
      <c r="D21" s="6">
        <v>-88</v>
      </c>
      <c r="E21" s="6">
        <v>0.17454528999999999</v>
      </c>
      <c r="F21" s="6"/>
      <c r="G21" s="6">
        <v>-155</v>
      </c>
      <c r="H21" s="6">
        <v>0.11115646</v>
      </c>
      <c r="I21" s="6"/>
      <c r="J21" s="6">
        <v>-139</v>
      </c>
      <c r="K21" s="6">
        <v>-0.40300750000000002</v>
      </c>
    </row>
    <row r="22" spans="1:11" x14ac:dyDescent="0.35">
      <c r="A22" s="6">
        <v>-45</v>
      </c>
      <c r="B22" s="6">
        <v>-0.52366639999999998</v>
      </c>
      <c r="C22" s="6"/>
      <c r="D22" s="6">
        <v>-92</v>
      </c>
      <c r="E22" s="6">
        <v>-0.78549194</v>
      </c>
      <c r="F22" s="6"/>
      <c r="G22" s="6">
        <v>-155</v>
      </c>
      <c r="H22" s="6">
        <v>0</v>
      </c>
      <c r="I22" s="6"/>
      <c r="J22" s="6">
        <v>-139</v>
      </c>
      <c r="K22" s="6">
        <v>-0.40303040000000001</v>
      </c>
    </row>
    <row r="23" spans="1:11" x14ac:dyDescent="0.35">
      <c r="A23" s="6">
        <v>-45</v>
      </c>
      <c r="B23" s="6">
        <v>-8.7287900000000002E-2</v>
      </c>
      <c r="C23" s="6"/>
      <c r="D23" s="6">
        <v>-86</v>
      </c>
      <c r="E23" s="6">
        <v>-0.52366639999999998</v>
      </c>
      <c r="F23" s="6"/>
      <c r="G23" s="6">
        <v>-155</v>
      </c>
      <c r="H23" s="6">
        <v>8.3358765000000001E-2</v>
      </c>
      <c r="I23" s="6"/>
      <c r="J23" s="6">
        <v>-135</v>
      </c>
      <c r="K23" s="6">
        <v>-0.94036865000000003</v>
      </c>
    </row>
    <row r="24" spans="1:11" x14ac:dyDescent="0.35">
      <c r="A24" s="6">
        <v>-45</v>
      </c>
      <c r="B24" s="6">
        <v>-0.52365874999999995</v>
      </c>
      <c r="C24" s="6"/>
      <c r="D24" s="6">
        <v>-87</v>
      </c>
      <c r="E24" s="6">
        <v>8.7280269999999993E-2</v>
      </c>
      <c r="F24" s="6"/>
      <c r="G24" s="6">
        <v>-152</v>
      </c>
      <c r="H24" s="6">
        <v>-2.7786254999999999E-2</v>
      </c>
      <c r="I24" s="6"/>
      <c r="J24" s="6">
        <v>-140</v>
      </c>
      <c r="K24" s="6">
        <v>-0.53733059999999999</v>
      </c>
    </row>
    <row r="25" spans="1:11" x14ac:dyDescent="0.35">
      <c r="A25" s="6">
        <v>-49</v>
      </c>
      <c r="B25" s="6">
        <v>-0.96004486</v>
      </c>
      <c r="C25" s="6"/>
      <c r="D25" s="6">
        <v>-92</v>
      </c>
      <c r="E25" s="6">
        <v>0.4363861</v>
      </c>
      <c r="F25" s="6"/>
      <c r="G25" s="6">
        <v>-151</v>
      </c>
      <c r="H25" s="6">
        <v>-0.11115646</v>
      </c>
      <c r="I25" s="6"/>
      <c r="J25" s="6">
        <v>-140</v>
      </c>
      <c r="K25" s="6">
        <v>-0.53735350000000004</v>
      </c>
    </row>
    <row r="26" spans="1:11" x14ac:dyDescent="0.35">
      <c r="A26" s="6">
        <v>-45</v>
      </c>
      <c r="B26" s="6">
        <v>-0.26182556000000001</v>
      </c>
      <c r="C26" s="6"/>
      <c r="D26" s="6">
        <v>-89</v>
      </c>
      <c r="E26" s="6">
        <v>-0.17456055000000001</v>
      </c>
      <c r="F26" s="6"/>
      <c r="G26" s="6">
        <v>-151</v>
      </c>
      <c r="H26" s="6">
        <v>0.13894653000000001</v>
      </c>
      <c r="I26" s="6"/>
      <c r="J26" s="6">
        <v>-140</v>
      </c>
      <c r="K26" s="6">
        <v>0.13433075</v>
      </c>
    </row>
    <row r="27" spans="1:11" x14ac:dyDescent="0.35">
      <c r="A27" s="6">
        <v>-46</v>
      </c>
      <c r="B27" s="6">
        <v>0.17453766000000001</v>
      </c>
      <c r="C27" s="6"/>
      <c r="D27" s="6">
        <v>-91</v>
      </c>
      <c r="E27" s="6">
        <v>0.17455292</v>
      </c>
      <c r="F27" s="6"/>
      <c r="G27" s="6">
        <v>-150</v>
      </c>
      <c r="H27" s="6">
        <v>-5.5576324000000003E-2</v>
      </c>
      <c r="I27" s="6"/>
      <c r="J27" s="6">
        <v>-140</v>
      </c>
      <c r="K27" s="6">
        <v>0.13433075</v>
      </c>
    </row>
    <row r="28" spans="1:11" x14ac:dyDescent="0.35">
      <c r="A28" s="6">
        <v>-45</v>
      </c>
      <c r="B28" s="6">
        <v>-8.7287900000000002E-2</v>
      </c>
      <c r="C28" s="6"/>
      <c r="D28" s="6">
        <v>-91</v>
      </c>
      <c r="E28" s="6">
        <v>0.17454528999999999</v>
      </c>
      <c r="F28" s="6"/>
      <c r="G28" s="6">
        <v>-142</v>
      </c>
      <c r="H28" s="6">
        <v>-5.558014E-2</v>
      </c>
      <c r="I28" s="6"/>
      <c r="J28" s="6">
        <v>-138</v>
      </c>
      <c r="K28" s="6">
        <v>0.40300750000000002</v>
      </c>
    </row>
    <row r="29" spans="1:11" x14ac:dyDescent="0.35">
      <c r="A29" s="6">
        <v>-45</v>
      </c>
      <c r="B29" s="6">
        <v>-8.7280269999999993E-2</v>
      </c>
      <c r="C29" s="6"/>
      <c r="D29" s="6">
        <v>-91</v>
      </c>
      <c r="E29" s="6">
        <v>0.26182556000000001</v>
      </c>
      <c r="F29" s="6"/>
      <c r="G29" s="6">
        <v>-135</v>
      </c>
      <c r="H29" s="6">
        <v>2.7782439999999999E-2</v>
      </c>
      <c r="I29" s="6"/>
      <c r="J29" s="6">
        <v>-131</v>
      </c>
      <c r="K29" s="6">
        <v>30.225853000000001</v>
      </c>
    </row>
    <row r="30" spans="1:11" x14ac:dyDescent="0.35">
      <c r="A30" s="6">
        <v>-46</v>
      </c>
      <c r="B30" s="6">
        <v>0.34911345999999999</v>
      </c>
      <c r="C30" s="6"/>
      <c r="D30" s="6">
        <v>-92</v>
      </c>
      <c r="E30" s="6">
        <v>0</v>
      </c>
      <c r="F30" s="6"/>
      <c r="G30" s="6">
        <v>-125</v>
      </c>
      <c r="H30" s="6">
        <v>0.11115265000000001</v>
      </c>
      <c r="I30" s="6"/>
      <c r="J30" s="6">
        <v>-122</v>
      </c>
      <c r="K30" s="6">
        <v>53.600535999999998</v>
      </c>
    </row>
    <row r="31" spans="1:11" x14ac:dyDescent="0.35">
      <c r="A31" s="6">
        <v>-47</v>
      </c>
      <c r="B31" s="6">
        <v>0.26182556000000001</v>
      </c>
      <c r="C31" s="6"/>
      <c r="D31" s="6">
        <v>-91</v>
      </c>
      <c r="E31" s="6">
        <v>-0.17454528999999999</v>
      </c>
      <c r="F31" s="6"/>
      <c r="G31" s="6">
        <v>-115</v>
      </c>
      <c r="H31" s="6">
        <v>5.5572509999999999E-2</v>
      </c>
      <c r="I31" s="6"/>
      <c r="J31" s="6">
        <v>-112</v>
      </c>
      <c r="K31" s="6">
        <v>75.228819999999999</v>
      </c>
    </row>
    <row r="32" spans="1:11" x14ac:dyDescent="0.35">
      <c r="A32" s="6">
        <v>-45</v>
      </c>
      <c r="B32" s="6">
        <v>0</v>
      </c>
      <c r="C32" s="6"/>
      <c r="D32" s="6">
        <v>-90</v>
      </c>
      <c r="E32" s="6">
        <v>0.26184081999999997</v>
      </c>
      <c r="F32" s="6"/>
      <c r="G32" s="6">
        <v>-104</v>
      </c>
      <c r="H32" s="6">
        <v>0.11115265000000001</v>
      </c>
      <c r="I32" s="6"/>
      <c r="J32" s="6">
        <v>-103</v>
      </c>
      <c r="K32" s="6">
        <v>105.18598</v>
      </c>
    </row>
    <row r="33" spans="1:11" x14ac:dyDescent="0.35">
      <c r="A33" s="6">
        <v>-45</v>
      </c>
      <c r="B33" s="6">
        <v>-8.7280269999999993E-2</v>
      </c>
      <c r="C33" s="6"/>
      <c r="D33" s="6">
        <v>-94</v>
      </c>
      <c r="E33" s="6">
        <v>0.17456055000000001</v>
      </c>
      <c r="F33" s="6"/>
      <c r="G33" s="6">
        <v>-98</v>
      </c>
      <c r="H33" s="6">
        <v>0.16672897</v>
      </c>
      <c r="I33" s="6"/>
      <c r="J33" s="6">
        <v>-89</v>
      </c>
      <c r="K33" s="6">
        <v>121.44079600000001</v>
      </c>
    </row>
    <row r="34" spans="1:11" x14ac:dyDescent="0.35">
      <c r="A34" s="6">
        <v>-45</v>
      </c>
      <c r="B34" s="6">
        <v>0.61093140000000001</v>
      </c>
      <c r="C34" s="6"/>
      <c r="D34" s="6">
        <v>-86</v>
      </c>
      <c r="E34" s="6">
        <v>23.12838</v>
      </c>
      <c r="F34" s="6"/>
      <c r="G34" s="6">
        <v>-88</v>
      </c>
      <c r="H34" s="6">
        <v>0.111148834</v>
      </c>
      <c r="I34" s="6"/>
      <c r="J34" s="6">
        <v>-85</v>
      </c>
      <c r="K34" s="6">
        <v>140.24799999999999</v>
      </c>
    </row>
    <row r="35" spans="1:11" x14ac:dyDescent="0.35">
      <c r="A35" s="6">
        <v>-42</v>
      </c>
      <c r="B35" s="6">
        <v>0.43637084999999998</v>
      </c>
      <c r="C35" s="6"/>
      <c r="D35" s="6">
        <v>-77</v>
      </c>
      <c r="E35" s="6">
        <v>44.336669999999998</v>
      </c>
      <c r="F35" s="6"/>
      <c r="G35" s="6">
        <v>-77</v>
      </c>
      <c r="H35" s="6">
        <v>0.22230148</v>
      </c>
      <c r="I35" s="6"/>
      <c r="J35" s="6">
        <v>-75</v>
      </c>
      <c r="K35" s="6">
        <v>119.15707</v>
      </c>
    </row>
    <row r="36" spans="1:11" x14ac:dyDescent="0.35">
      <c r="A36" s="6">
        <v>-49</v>
      </c>
      <c r="B36" s="6">
        <v>-0.8727722</v>
      </c>
      <c r="C36" s="6"/>
      <c r="D36" s="6">
        <v>-67</v>
      </c>
      <c r="E36" s="6">
        <v>47.653199999999998</v>
      </c>
      <c r="F36" s="6"/>
      <c r="G36" s="6">
        <v>-66</v>
      </c>
      <c r="H36" s="6">
        <v>0.27787780000000001</v>
      </c>
      <c r="I36" s="6"/>
      <c r="J36" s="6">
        <v>-63</v>
      </c>
      <c r="K36" s="6">
        <v>117.00767</v>
      </c>
    </row>
    <row r="37" spans="1:11" x14ac:dyDescent="0.35">
      <c r="A37" s="6">
        <v>-46</v>
      </c>
      <c r="B37" s="6">
        <v>-0.34911345999999999</v>
      </c>
      <c r="C37" s="6"/>
      <c r="D37" s="6">
        <v>-57</v>
      </c>
      <c r="E37" s="6">
        <v>91.117080000000001</v>
      </c>
      <c r="F37" s="6"/>
      <c r="G37" s="6">
        <v>-57</v>
      </c>
      <c r="H37" s="6">
        <v>0.58354187000000002</v>
      </c>
      <c r="I37" s="6"/>
      <c r="J37" s="6">
        <v>-57</v>
      </c>
      <c r="K37" s="6">
        <v>113.11190000000001</v>
      </c>
    </row>
    <row r="38" spans="1:11" x14ac:dyDescent="0.35">
      <c r="A38" s="6">
        <v>-45</v>
      </c>
      <c r="B38" s="6">
        <v>2.83649825</v>
      </c>
      <c r="C38" s="6"/>
      <c r="D38" s="6">
        <v>-49</v>
      </c>
      <c r="E38" s="6">
        <v>115.72915</v>
      </c>
      <c r="F38" s="6"/>
      <c r="G38" s="6">
        <v>-49</v>
      </c>
      <c r="H38" s="6">
        <v>1.2782439999999999</v>
      </c>
      <c r="I38" s="6"/>
      <c r="J38" s="6">
        <v>-46</v>
      </c>
      <c r="K38" s="6">
        <v>111.23117999999999</v>
      </c>
    </row>
    <row r="39" spans="1:11" x14ac:dyDescent="0.35">
      <c r="A39" s="6">
        <v>-38</v>
      </c>
      <c r="B39" s="6">
        <v>14.8807145</v>
      </c>
      <c r="C39" s="6"/>
      <c r="D39" s="6">
        <v>-38</v>
      </c>
      <c r="E39" s="6">
        <v>145.83968999999999</v>
      </c>
      <c r="F39" s="6"/>
      <c r="G39" s="6">
        <v>-37</v>
      </c>
      <c r="H39" s="6">
        <v>2.4453429999999998</v>
      </c>
      <c r="I39" s="6"/>
      <c r="J39" s="6">
        <v>-37</v>
      </c>
      <c r="K39" s="6">
        <v>109.08177999999999</v>
      </c>
    </row>
    <row r="40" spans="1:11" x14ac:dyDescent="0.35">
      <c r="A40" s="6">
        <v>-28</v>
      </c>
      <c r="B40" s="6">
        <v>26.226703499999999</v>
      </c>
      <c r="C40" s="6"/>
      <c r="D40" s="6">
        <v>-31</v>
      </c>
      <c r="E40" s="6">
        <v>123.75864</v>
      </c>
      <c r="F40" s="6"/>
      <c r="G40" s="6">
        <v>-29</v>
      </c>
      <c r="H40" s="6">
        <v>11.670959399999999</v>
      </c>
      <c r="I40" s="6"/>
      <c r="J40" s="6">
        <v>-28</v>
      </c>
      <c r="K40" s="6">
        <v>108.14142</v>
      </c>
    </row>
    <row r="41" spans="1:11" x14ac:dyDescent="0.35">
      <c r="A41" s="6">
        <v>-20</v>
      </c>
      <c r="B41" s="6">
        <v>31.930252199999998</v>
      </c>
      <c r="C41" s="6"/>
      <c r="D41" s="6">
        <v>-19</v>
      </c>
      <c r="E41" s="6">
        <v>112.2381</v>
      </c>
      <c r="F41" s="6"/>
      <c r="G41" s="6">
        <v>-20</v>
      </c>
      <c r="H41" s="6">
        <v>39.514539999999997</v>
      </c>
      <c r="I41" s="6"/>
      <c r="J41" s="6">
        <v>-16</v>
      </c>
      <c r="K41" s="6">
        <v>106.52937</v>
      </c>
    </row>
    <row r="42" spans="1:11" x14ac:dyDescent="0.35">
      <c r="A42" s="6">
        <v>-11</v>
      </c>
      <c r="B42" s="6">
        <v>39.058595820000001</v>
      </c>
      <c r="C42" s="6"/>
      <c r="D42" s="6">
        <v>-12</v>
      </c>
      <c r="E42" s="6">
        <v>103.33586</v>
      </c>
      <c r="F42" s="6"/>
      <c r="G42" s="6">
        <v>-12</v>
      </c>
      <c r="H42" s="6">
        <v>37.624983999999998</v>
      </c>
      <c r="I42" s="6"/>
      <c r="J42" s="6">
        <v>-8</v>
      </c>
      <c r="K42" s="6">
        <v>104.78299</v>
      </c>
    </row>
    <row r="43" spans="1:11" x14ac:dyDescent="0.35">
      <c r="A43" s="6">
        <v>-1</v>
      </c>
      <c r="B43" s="6">
        <v>51.176774924999997</v>
      </c>
      <c r="C43" s="6"/>
      <c r="D43" s="6">
        <v>0</v>
      </c>
      <c r="E43" s="6">
        <v>99.582939999999994</v>
      </c>
      <c r="F43" s="6"/>
      <c r="G43" s="6">
        <v>-3</v>
      </c>
      <c r="H43" s="6">
        <v>86.420720000000003</v>
      </c>
      <c r="I43" s="6"/>
      <c r="J43" s="6">
        <v>0</v>
      </c>
      <c r="K43" s="6">
        <v>105.99202</v>
      </c>
    </row>
    <row r="44" spans="1:11" x14ac:dyDescent="0.35">
      <c r="A44" s="6">
        <v>9</v>
      </c>
      <c r="B44" s="6">
        <v>52.812559124999993</v>
      </c>
      <c r="C44" s="6"/>
      <c r="D44" s="6">
        <v>8</v>
      </c>
      <c r="E44" s="6">
        <v>92.338970000000003</v>
      </c>
      <c r="F44" s="6"/>
      <c r="G44" s="6">
        <v>8</v>
      </c>
      <c r="H44" s="6">
        <v>95.146163999999999</v>
      </c>
      <c r="I44" s="6"/>
      <c r="J44" s="6">
        <v>9</v>
      </c>
      <c r="K44" s="6">
        <v>107.46973</v>
      </c>
    </row>
    <row r="45" spans="1:11" x14ac:dyDescent="0.35">
      <c r="A45" s="6">
        <v>17</v>
      </c>
      <c r="B45" s="6">
        <v>50.041740600000004</v>
      </c>
      <c r="C45" s="6"/>
      <c r="D45" s="6">
        <v>18</v>
      </c>
      <c r="E45" s="6">
        <v>88.411500000000004</v>
      </c>
      <c r="F45" s="6"/>
      <c r="G45" s="6">
        <v>17</v>
      </c>
      <c r="H45" s="6">
        <v>115.43142</v>
      </c>
      <c r="I45" s="6"/>
      <c r="J45" s="6">
        <v>19</v>
      </c>
      <c r="K45" s="6">
        <v>109.48479</v>
      </c>
    </row>
    <row r="46" spans="1:11" x14ac:dyDescent="0.35">
      <c r="A46" s="6">
        <v>27</v>
      </c>
      <c r="B46" s="6">
        <v>47.771671949999998</v>
      </c>
      <c r="C46" s="6"/>
      <c r="D46" s="6">
        <v>28</v>
      </c>
      <c r="E46" s="6">
        <v>85.444090000000003</v>
      </c>
      <c r="F46" s="6"/>
      <c r="G46" s="6">
        <v>27</v>
      </c>
      <c r="H46" s="6">
        <v>127.60256</v>
      </c>
      <c r="I46" s="6"/>
      <c r="J46" s="6">
        <v>29</v>
      </c>
      <c r="K46" s="6">
        <v>111.36551</v>
      </c>
    </row>
    <row r="47" spans="1:11" x14ac:dyDescent="0.35">
      <c r="A47" s="6">
        <v>39</v>
      </c>
      <c r="B47" s="6">
        <v>46.069110899999998</v>
      </c>
      <c r="C47" s="6"/>
      <c r="D47" s="6">
        <v>40</v>
      </c>
      <c r="E47" s="6">
        <v>82.825779999999995</v>
      </c>
      <c r="F47" s="6"/>
      <c r="G47" s="6">
        <v>38</v>
      </c>
      <c r="H47" s="6">
        <v>107.372894</v>
      </c>
      <c r="I47" s="6"/>
      <c r="J47" s="6">
        <v>40</v>
      </c>
      <c r="K47" s="6">
        <v>117.410675</v>
      </c>
    </row>
    <row r="48" spans="1:11" x14ac:dyDescent="0.35">
      <c r="A48" s="6">
        <v>48</v>
      </c>
      <c r="B48" s="6">
        <v>44.266407524999998</v>
      </c>
      <c r="C48" s="6"/>
      <c r="D48" s="6">
        <v>47</v>
      </c>
      <c r="E48" s="6">
        <v>77.676450000000003</v>
      </c>
      <c r="F48" s="6"/>
      <c r="G48" s="6">
        <v>46</v>
      </c>
      <c r="H48" s="6">
        <v>107.372894</v>
      </c>
      <c r="I48" s="6"/>
      <c r="J48" s="6">
        <v>49</v>
      </c>
      <c r="K48" s="6">
        <v>119.560074</v>
      </c>
    </row>
    <row r="49" spans="1:11" x14ac:dyDescent="0.35">
      <c r="A49" s="6">
        <v>58</v>
      </c>
      <c r="B49" s="6">
        <v>42.931077075000005</v>
      </c>
      <c r="C49" s="6"/>
      <c r="D49" s="6">
        <v>55</v>
      </c>
      <c r="E49" s="6">
        <v>74.621750000000006</v>
      </c>
      <c r="F49" s="6"/>
      <c r="G49" s="6">
        <v>58</v>
      </c>
      <c r="H49" s="6">
        <v>107.1228</v>
      </c>
      <c r="I49" s="6"/>
      <c r="J49" s="6">
        <v>57</v>
      </c>
      <c r="K49" s="6">
        <v>126.41127</v>
      </c>
    </row>
    <row r="50" spans="1:11" x14ac:dyDescent="0.35">
      <c r="A50" s="6">
        <v>68</v>
      </c>
      <c r="B50" s="6">
        <v>41.528969775</v>
      </c>
      <c r="C50" s="6"/>
      <c r="D50" s="6">
        <v>68</v>
      </c>
      <c r="E50" s="6">
        <v>70.781570000000002</v>
      </c>
      <c r="F50" s="6"/>
      <c r="G50" s="6">
        <v>67</v>
      </c>
      <c r="H50" s="6">
        <v>107.039444</v>
      </c>
      <c r="I50" s="6"/>
      <c r="J50" s="6">
        <v>70</v>
      </c>
      <c r="K50" s="6">
        <v>136.08356000000001</v>
      </c>
    </row>
    <row r="51" spans="1:11" x14ac:dyDescent="0.35">
      <c r="A51" s="6">
        <v>77</v>
      </c>
      <c r="B51" s="6">
        <v>40.393935449999994</v>
      </c>
      <c r="C51" s="6"/>
      <c r="D51" s="6">
        <v>75</v>
      </c>
      <c r="E51" s="6">
        <v>74.621750000000006</v>
      </c>
      <c r="F51" s="6"/>
      <c r="G51" s="6">
        <v>74</v>
      </c>
      <c r="H51" s="6">
        <v>106.56704000000001</v>
      </c>
      <c r="I51" s="6"/>
      <c r="J51" s="6">
        <v>76</v>
      </c>
      <c r="K51" s="6">
        <v>147.50219999999999</v>
      </c>
    </row>
    <row r="52" spans="1:11" x14ac:dyDescent="0.35">
      <c r="A52" s="6">
        <v>89</v>
      </c>
      <c r="B52" s="6">
        <v>39.425818769999999</v>
      </c>
      <c r="C52" s="6"/>
      <c r="D52" s="6">
        <v>87</v>
      </c>
      <c r="E52" s="6">
        <v>70.432460000000006</v>
      </c>
      <c r="F52" s="6"/>
      <c r="G52" s="6">
        <v>84</v>
      </c>
      <c r="H52" s="6">
        <v>105.81676</v>
      </c>
      <c r="I52" s="6"/>
      <c r="J52" s="6">
        <v>89</v>
      </c>
      <c r="K52" s="6">
        <v>165.90639999999999</v>
      </c>
    </row>
    <row r="53" spans="1:11" x14ac:dyDescent="0.35">
      <c r="A53" s="6">
        <v>95</v>
      </c>
      <c r="B53" s="6">
        <v>38.290774499999998</v>
      </c>
      <c r="C53" s="6"/>
      <c r="D53" s="6">
        <v>93</v>
      </c>
      <c r="E53" s="6">
        <v>61.00656</v>
      </c>
      <c r="F53" s="6"/>
      <c r="G53" s="6">
        <v>94</v>
      </c>
      <c r="H53" s="6">
        <v>100.34253</v>
      </c>
      <c r="I53" s="6"/>
      <c r="J53" s="6">
        <v>96</v>
      </c>
      <c r="K53" s="6">
        <v>185.11661000000001</v>
      </c>
    </row>
    <row r="54" spans="1:11" x14ac:dyDescent="0.35">
      <c r="A54" s="6">
        <v>104</v>
      </c>
      <c r="B54" s="6">
        <v>37.289274749999997</v>
      </c>
      <c r="C54" s="6"/>
      <c r="D54" s="6">
        <v>103</v>
      </c>
      <c r="E54" s="6">
        <v>61.35566</v>
      </c>
      <c r="F54" s="6"/>
      <c r="G54" s="6">
        <v>103</v>
      </c>
      <c r="H54" s="6">
        <v>109.94828935999999</v>
      </c>
      <c r="I54" s="6"/>
      <c r="J54" s="6">
        <v>105</v>
      </c>
      <c r="K54" s="6">
        <v>211.17801</v>
      </c>
    </row>
    <row r="55" spans="1:11" x14ac:dyDescent="0.35">
      <c r="A55" s="6">
        <v>114</v>
      </c>
      <c r="B55" s="6">
        <v>36.554836500000008</v>
      </c>
      <c r="C55" s="6"/>
      <c r="D55" s="6">
        <v>113</v>
      </c>
      <c r="E55" s="6">
        <v>59.784689999999998</v>
      </c>
      <c r="F55" s="6"/>
      <c r="G55" s="6">
        <v>111</v>
      </c>
      <c r="H55" s="6">
        <v>118.24244432</v>
      </c>
      <c r="I55" s="6"/>
      <c r="J55" s="6">
        <v>112</v>
      </c>
      <c r="K55" s="6">
        <v>241.26955000000001</v>
      </c>
    </row>
    <row r="56" spans="1:11" x14ac:dyDescent="0.35">
      <c r="A56" s="6">
        <v>124</v>
      </c>
      <c r="B56" s="6">
        <v>35.519954062499998</v>
      </c>
      <c r="C56" s="6"/>
      <c r="D56" s="6">
        <v>123</v>
      </c>
      <c r="E56" s="6">
        <v>66.592285000000004</v>
      </c>
      <c r="F56" s="6"/>
      <c r="G56" s="6">
        <v>122</v>
      </c>
      <c r="H56" s="6">
        <v>114.6516826</v>
      </c>
      <c r="I56" s="6"/>
      <c r="J56" s="6">
        <v>124</v>
      </c>
      <c r="K56" s="6">
        <v>283.04840000000002</v>
      </c>
    </row>
    <row r="57" spans="1:11" x14ac:dyDescent="0.35">
      <c r="A57" s="6">
        <v>133</v>
      </c>
      <c r="B57" s="6">
        <v>34.184617875000001</v>
      </c>
      <c r="C57" s="6"/>
      <c r="D57" s="6">
        <v>132</v>
      </c>
      <c r="E57" s="6">
        <v>56.991813999999998</v>
      </c>
      <c r="F57" s="6"/>
      <c r="G57" s="6">
        <v>132</v>
      </c>
      <c r="H57" s="6">
        <v>105.85176966</v>
      </c>
      <c r="I57" s="6"/>
      <c r="J57" s="6">
        <v>129</v>
      </c>
      <c r="K57" s="6">
        <v>302.12427000000002</v>
      </c>
    </row>
    <row r="58" spans="1:11" x14ac:dyDescent="0.35">
      <c r="A58" s="6">
        <v>144</v>
      </c>
      <c r="B58" s="6">
        <v>33.884161830000004</v>
      </c>
      <c r="C58" s="6"/>
      <c r="D58" s="6">
        <v>141</v>
      </c>
      <c r="E58" s="6">
        <v>53.849850000000004</v>
      </c>
      <c r="F58" s="6"/>
      <c r="G58" s="6">
        <v>140</v>
      </c>
      <c r="H58" s="6">
        <v>115.25857615999999</v>
      </c>
      <c r="I58" s="6"/>
      <c r="J58" s="6">
        <v>141</v>
      </c>
      <c r="K58" s="6">
        <v>294.46706999999998</v>
      </c>
    </row>
    <row r="59" spans="1:11" x14ac:dyDescent="0.35">
      <c r="A59" s="6">
        <v>153</v>
      </c>
      <c r="B59" s="6">
        <v>32.415293362500002</v>
      </c>
      <c r="C59" s="6"/>
      <c r="D59" s="6">
        <v>152</v>
      </c>
      <c r="E59" s="6">
        <v>52.889800000000001</v>
      </c>
      <c r="F59" s="6"/>
      <c r="G59" s="6">
        <v>152</v>
      </c>
      <c r="H59" s="6">
        <v>100.33919895999999</v>
      </c>
      <c r="I59" s="6"/>
      <c r="J59" s="6">
        <v>148</v>
      </c>
      <c r="K59" s="6">
        <v>267.06229999999999</v>
      </c>
    </row>
    <row r="60" spans="1:11" x14ac:dyDescent="0.35">
      <c r="A60" s="6">
        <v>161</v>
      </c>
      <c r="B60" s="6">
        <v>31.947930000000003</v>
      </c>
      <c r="C60" s="6"/>
      <c r="D60" s="6">
        <v>160</v>
      </c>
      <c r="E60" s="6">
        <v>52.366149999999998</v>
      </c>
      <c r="F60" s="6"/>
      <c r="G60" s="6">
        <v>158</v>
      </c>
      <c r="H60" s="6">
        <v>104.435695</v>
      </c>
      <c r="I60" s="6"/>
      <c r="J60" s="6">
        <v>159</v>
      </c>
      <c r="K60" s="6">
        <v>259.40505999999999</v>
      </c>
    </row>
    <row r="61" spans="1:11" x14ac:dyDescent="0.35">
      <c r="A61" s="6">
        <v>171</v>
      </c>
      <c r="B61" s="6">
        <v>31.347022500000001</v>
      </c>
      <c r="C61" s="6"/>
      <c r="D61" s="6">
        <v>171</v>
      </c>
      <c r="E61" s="6">
        <v>58.650078000000001</v>
      </c>
      <c r="F61" s="6"/>
      <c r="G61" s="6">
        <v>168</v>
      </c>
      <c r="H61" s="6">
        <v>94.219707400000004</v>
      </c>
      <c r="I61" s="6"/>
      <c r="J61" s="6">
        <v>168</v>
      </c>
      <c r="K61" s="6">
        <v>228.50748999999999</v>
      </c>
    </row>
    <row r="62" spans="1:11" x14ac:dyDescent="0.35">
      <c r="A62" s="6">
        <v>181</v>
      </c>
      <c r="B62" s="6">
        <v>30.579211124999997</v>
      </c>
      <c r="C62" s="6"/>
      <c r="D62" s="6">
        <v>180</v>
      </c>
      <c r="E62" s="6">
        <v>50.707881999999998</v>
      </c>
      <c r="F62" s="6"/>
      <c r="G62" s="6">
        <v>178</v>
      </c>
      <c r="H62" s="6">
        <v>71.511891360000007</v>
      </c>
      <c r="I62" s="6"/>
      <c r="J62" s="6">
        <v>177</v>
      </c>
      <c r="K62" s="6">
        <v>192.37082000000001</v>
      </c>
    </row>
    <row r="63" spans="1:11" x14ac:dyDescent="0.35">
      <c r="A63" s="6">
        <v>190</v>
      </c>
      <c r="B63" s="6">
        <v>30.5792073</v>
      </c>
      <c r="C63" s="6"/>
      <c r="D63" s="6">
        <v>190</v>
      </c>
      <c r="E63" s="6">
        <v>48.264122</v>
      </c>
      <c r="F63" s="6"/>
      <c r="G63" s="6">
        <v>190</v>
      </c>
      <c r="H63" s="6">
        <v>109.5942666</v>
      </c>
      <c r="I63" s="6"/>
      <c r="J63" s="6">
        <v>185</v>
      </c>
      <c r="K63" s="6">
        <v>161.74194</v>
      </c>
    </row>
    <row r="64" spans="1:11" x14ac:dyDescent="0.35">
      <c r="A64" s="6">
        <v>202</v>
      </c>
      <c r="B64" s="6">
        <v>29.177105354999998</v>
      </c>
      <c r="C64" s="6"/>
      <c r="D64" s="6">
        <v>200</v>
      </c>
      <c r="E64" s="6">
        <v>48.525959999999998</v>
      </c>
      <c r="F64" s="6"/>
      <c r="G64" s="6">
        <v>198</v>
      </c>
      <c r="H64" s="6">
        <v>90.932390639999994</v>
      </c>
      <c r="I64" s="6"/>
      <c r="J64" s="6">
        <v>198</v>
      </c>
      <c r="K64" s="6">
        <v>126.54561</v>
      </c>
    </row>
    <row r="65" spans="1:11" x14ac:dyDescent="0.35">
      <c r="A65" s="6">
        <v>210</v>
      </c>
      <c r="B65" s="6">
        <v>28.976807699999998</v>
      </c>
      <c r="C65" s="6"/>
      <c r="D65" s="6">
        <v>209</v>
      </c>
      <c r="E65" s="6">
        <v>49.311447000000001</v>
      </c>
      <c r="F65" s="6"/>
      <c r="G65" s="6">
        <v>208</v>
      </c>
      <c r="H65" s="6">
        <v>97.81048186000001</v>
      </c>
      <c r="I65" s="6"/>
      <c r="J65" s="6">
        <v>206</v>
      </c>
      <c r="K65" s="6">
        <v>91.349304000000004</v>
      </c>
    </row>
    <row r="66" spans="1:11" x14ac:dyDescent="0.35">
      <c r="A66" s="6">
        <v>219</v>
      </c>
      <c r="B66" s="6">
        <v>28.27575405</v>
      </c>
      <c r="C66" s="6"/>
      <c r="D66" s="6">
        <v>219</v>
      </c>
      <c r="E66" s="6">
        <v>48.787779999999998</v>
      </c>
      <c r="F66" s="6"/>
      <c r="G66" s="6">
        <v>219</v>
      </c>
      <c r="H66" s="6">
        <v>80.996510000000001</v>
      </c>
      <c r="I66" s="6"/>
      <c r="J66" s="6">
        <v>214</v>
      </c>
      <c r="K66" s="6">
        <v>62.198104999999998</v>
      </c>
    </row>
    <row r="67" spans="1:11" x14ac:dyDescent="0.35">
      <c r="A67" s="6">
        <v>230</v>
      </c>
      <c r="B67" s="6">
        <v>27.808390687499998</v>
      </c>
      <c r="C67" s="6"/>
      <c r="D67" s="6">
        <v>230</v>
      </c>
      <c r="E67" s="6">
        <v>49.311450000000001</v>
      </c>
      <c r="F67" s="6"/>
      <c r="G67" s="6">
        <v>225</v>
      </c>
      <c r="H67" s="6">
        <v>65.824247999999997</v>
      </c>
      <c r="I67" s="6"/>
      <c r="J67" s="6">
        <v>222</v>
      </c>
      <c r="K67" s="6">
        <v>32.24089</v>
      </c>
    </row>
    <row r="68" spans="1:11" x14ac:dyDescent="0.35">
      <c r="A68" s="6">
        <v>238</v>
      </c>
      <c r="B68" s="6">
        <v>27.775000349999996</v>
      </c>
      <c r="C68" s="6"/>
      <c r="D68" s="6">
        <v>237</v>
      </c>
      <c r="E68" s="6">
        <v>47.915019999999998</v>
      </c>
      <c r="F68" s="6"/>
      <c r="G68" s="6">
        <v>238</v>
      </c>
      <c r="H68" s="6">
        <v>72.78793619999999</v>
      </c>
      <c r="I68" s="6"/>
      <c r="J68" s="6">
        <v>234</v>
      </c>
      <c r="K68" s="6">
        <v>11.956039000000001</v>
      </c>
    </row>
    <row r="69" spans="1:11" x14ac:dyDescent="0.35">
      <c r="A69" s="6">
        <v>248</v>
      </c>
      <c r="B69" s="6">
        <v>27.274250474999999</v>
      </c>
      <c r="C69" s="6"/>
      <c r="D69" s="6">
        <v>247</v>
      </c>
      <c r="E69" s="6">
        <v>49.486007999999998</v>
      </c>
      <c r="F69" s="6"/>
      <c r="G69" s="6">
        <v>248</v>
      </c>
      <c r="H69" s="6">
        <v>62.556381999999992</v>
      </c>
      <c r="I69" s="6"/>
      <c r="J69" s="6">
        <v>242</v>
      </c>
      <c r="K69" s="6">
        <v>0.13430786</v>
      </c>
    </row>
    <row r="70" spans="1:11" x14ac:dyDescent="0.35">
      <c r="A70" s="6">
        <v>258</v>
      </c>
      <c r="B70" s="6">
        <v>26.940415950000002</v>
      </c>
      <c r="C70" s="6"/>
      <c r="D70" s="6">
        <v>258</v>
      </c>
      <c r="E70" s="6">
        <v>47.653190000000002</v>
      </c>
      <c r="F70" s="6"/>
      <c r="G70" s="6">
        <v>255</v>
      </c>
      <c r="H70" s="6">
        <v>60.844639799999996</v>
      </c>
      <c r="I70" s="6"/>
      <c r="J70" s="6">
        <v>253</v>
      </c>
      <c r="K70" s="6">
        <v>-0.40304564999999998</v>
      </c>
    </row>
    <row r="71" spans="1:11" x14ac:dyDescent="0.35">
      <c r="A71" s="6">
        <v>267</v>
      </c>
      <c r="B71" s="6">
        <v>28.0420695</v>
      </c>
      <c r="C71" s="6"/>
      <c r="D71" s="6">
        <v>266</v>
      </c>
      <c r="E71" s="6">
        <v>51.056980000000003</v>
      </c>
      <c r="F71" s="6"/>
      <c r="G71" s="6">
        <v>264</v>
      </c>
      <c r="H71" s="6">
        <v>75.394452000000001</v>
      </c>
      <c r="I71" s="6"/>
      <c r="J71" s="6">
        <v>261</v>
      </c>
      <c r="K71" s="6">
        <v>-0.40304564999999998</v>
      </c>
    </row>
    <row r="72" spans="1:11" x14ac:dyDescent="0.35">
      <c r="A72" s="6">
        <v>277</v>
      </c>
      <c r="B72" s="6">
        <v>26.339512275000001</v>
      </c>
      <c r="C72" s="6"/>
      <c r="D72" s="6">
        <v>276</v>
      </c>
      <c r="E72" s="6">
        <v>51.755200000000002</v>
      </c>
      <c r="F72" s="6"/>
      <c r="G72" s="6">
        <v>276</v>
      </c>
      <c r="H72" s="6">
        <v>70.142505999999997</v>
      </c>
      <c r="I72" s="6"/>
      <c r="J72" s="6">
        <v>269</v>
      </c>
      <c r="K72" s="6">
        <v>0</v>
      </c>
    </row>
    <row r="73" spans="1:11" x14ac:dyDescent="0.35">
      <c r="A73" s="6">
        <v>284</v>
      </c>
      <c r="B73" s="6">
        <v>26.339512275000001</v>
      </c>
      <c r="C73" s="6"/>
      <c r="D73" s="6">
        <v>285</v>
      </c>
      <c r="E73" s="6">
        <v>53.58802</v>
      </c>
      <c r="F73" s="6"/>
      <c r="G73" s="6">
        <v>283</v>
      </c>
      <c r="H73" s="6">
        <v>54.153287999999996</v>
      </c>
      <c r="I73" s="6"/>
      <c r="J73" s="6">
        <v>280</v>
      </c>
      <c r="K73" s="6">
        <v>0.53735350000000004</v>
      </c>
    </row>
    <row r="74" spans="1:11" x14ac:dyDescent="0.35">
      <c r="A74" s="6">
        <v>296</v>
      </c>
      <c r="B74" s="6">
        <v>26.272746900000001</v>
      </c>
      <c r="C74" s="6"/>
      <c r="D74" s="6">
        <v>296</v>
      </c>
      <c r="E74" s="6">
        <v>55.682670000000002</v>
      </c>
      <c r="F74" s="6"/>
      <c r="G74" s="6">
        <v>292</v>
      </c>
      <c r="H74" s="6">
        <v>59.483027799999995</v>
      </c>
      <c r="I74" s="6"/>
      <c r="J74" s="6">
        <v>288</v>
      </c>
      <c r="K74" s="6">
        <v>-0.53735350000000004</v>
      </c>
    </row>
    <row r="75" spans="1:11" x14ac:dyDescent="0.35">
      <c r="A75" s="6">
        <v>304</v>
      </c>
      <c r="B75" s="6">
        <v>26.606581425000002</v>
      </c>
      <c r="C75" s="6"/>
      <c r="D75" s="6">
        <v>305</v>
      </c>
      <c r="E75" s="6">
        <v>59.261009999999999</v>
      </c>
      <c r="F75" s="6"/>
      <c r="G75" s="6">
        <v>304</v>
      </c>
      <c r="H75" s="6">
        <v>49.290387999999993</v>
      </c>
      <c r="I75" s="6"/>
      <c r="J75" s="6">
        <v>298</v>
      </c>
      <c r="K75" s="6">
        <v>0.53735350000000004</v>
      </c>
    </row>
    <row r="76" spans="1:11" x14ac:dyDescent="0.35">
      <c r="A76" s="6">
        <v>314</v>
      </c>
      <c r="B76" s="6">
        <v>26.606579512500002</v>
      </c>
      <c r="C76" s="6"/>
      <c r="D76" s="6">
        <v>312</v>
      </c>
      <c r="E76" s="6">
        <v>59.784668000000003</v>
      </c>
      <c r="F76" s="6"/>
      <c r="G76" s="6">
        <v>311</v>
      </c>
      <c r="H76" s="6">
        <v>34.507157999999997</v>
      </c>
      <c r="I76" s="6"/>
      <c r="J76" s="6">
        <v>309</v>
      </c>
      <c r="K76" s="6">
        <v>0.53735350000000004</v>
      </c>
    </row>
    <row r="77" spans="1:11" x14ac:dyDescent="0.35">
      <c r="A77" s="6">
        <v>325</v>
      </c>
      <c r="B77" s="6">
        <v>27.608084999999999</v>
      </c>
      <c r="C77" s="6"/>
      <c r="D77" s="6">
        <v>322</v>
      </c>
      <c r="E77" s="6">
        <v>59.261009999999999</v>
      </c>
      <c r="F77" s="6"/>
      <c r="G77" s="6">
        <v>322</v>
      </c>
      <c r="H77" s="6">
        <v>42.910251999999993</v>
      </c>
      <c r="I77" s="6"/>
      <c r="J77" s="6">
        <v>316</v>
      </c>
      <c r="K77" s="6">
        <v>0.13430786</v>
      </c>
    </row>
    <row r="78" spans="1:11" x14ac:dyDescent="0.35">
      <c r="A78" s="6">
        <v>332</v>
      </c>
      <c r="B78" s="6">
        <v>28.0420695</v>
      </c>
      <c r="C78" s="6"/>
      <c r="D78" s="6">
        <v>332</v>
      </c>
      <c r="E78" s="6">
        <v>62.577537999999997</v>
      </c>
      <c r="F78" s="6"/>
      <c r="G78" s="6">
        <v>332</v>
      </c>
      <c r="H78" s="6">
        <v>23.964378199999999</v>
      </c>
      <c r="I78" s="6"/>
      <c r="J78" s="6">
        <v>327</v>
      </c>
      <c r="K78" s="6">
        <v>0.13433838000000001</v>
      </c>
    </row>
    <row r="79" spans="1:11" x14ac:dyDescent="0.35">
      <c r="A79" s="6">
        <v>341</v>
      </c>
      <c r="B79" s="6">
        <v>28.743124680000001</v>
      </c>
      <c r="C79" s="6"/>
      <c r="D79" s="6">
        <v>344</v>
      </c>
      <c r="E79" s="6">
        <v>63.363030000000002</v>
      </c>
      <c r="F79" s="6"/>
      <c r="G79" s="6">
        <v>338</v>
      </c>
      <c r="H79" s="6">
        <v>35.87433</v>
      </c>
      <c r="I79" s="6"/>
      <c r="J79" s="6">
        <v>336</v>
      </c>
      <c r="K79" s="6">
        <v>0.13436890000000001</v>
      </c>
    </row>
    <row r="80" spans="1:11" x14ac:dyDescent="0.35">
      <c r="A80" s="6">
        <v>354</v>
      </c>
      <c r="B80" s="6">
        <v>29.944919025000001</v>
      </c>
      <c r="C80" s="6"/>
      <c r="D80" s="6">
        <v>351</v>
      </c>
      <c r="E80" s="6">
        <v>65.632230000000007</v>
      </c>
      <c r="F80" s="6"/>
      <c r="G80" s="6">
        <v>350</v>
      </c>
      <c r="H80" s="6">
        <v>24.175571000000001</v>
      </c>
      <c r="I80" s="6"/>
      <c r="J80" s="6">
        <v>346</v>
      </c>
      <c r="K80" s="6">
        <v>-0.40298462000000002</v>
      </c>
    </row>
    <row r="81" spans="1:11" x14ac:dyDescent="0.35">
      <c r="A81" s="6">
        <v>362</v>
      </c>
      <c r="B81" s="6">
        <v>30.145222800000003</v>
      </c>
      <c r="C81" s="6"/>
      <c r="D81" s="6">
        <v>362</v>
      </c>
      <c r="E81" s="6">
        <v>66.068610000000007</v>
      </c>
      <c r="F81" s="6"/>
      <c r="G81" s="6">
        <v>360</v>
      </c>
      <c r="H81" s="6">
        <v>34.262619999999998</v>
      </c>
      <c r="I81" s="6"/>
      <c r="J81" s="6">
        <v>354</v>
      </c>
      <c r="K81" s="6">
        <v>0</v>
      </c>
    </row>
    <row r="82" spans="1:11" x14ac:dyDescent="0.35">
      <c r="A82" s="6">
        <v>372</v>
      </c>
      <c r="B82" s="6">
        <v>30.712745699999999</v>
      </c>
      <c r="C82" s="6"/>
      <c r="D82" s="6">
        <v>373</v>
      </c>
      <c r="E82" s="6">
        <v>68.774199999999993</v>
      </c>
      <c r="F82" s="6"/>
      <c r="G82" s="6">
        <v>371</v>
      </c>
      <c r="H82" s="6">
        <v>23.064057999999999</v>
      </c>
      <c r="I82" s="6"/>
      <c r="J82" s="6">
        <v>366</v>
      </c>
      <c r="K82" s="6">
        <v>-0.40304564999999998</v>
      </c>
    </row>
    <row r="83" spans="1:11" x14ac:dyDescent="0.35">
      <c r="A83" s="6">
        <v>380</v>
      </c>
      <c r="B83" s="6">
        <v>31.180110975000002</v>
      </c>
      <c r="C83" s="6"/>
      <c r="D83" s="6">
        <v>378</v>
      </c>
      <c r="E83" s="6">
        <v>69.73424</v>
      </c>
      <c r="F83" s="6"/>
      <c r="G83" s="6">
        <v>381</v>
      </c>
      <c r="H83" s="6">
        <v>27.704649</v>
      </c>
      <c r="I83" s="6"/>
      <c r="J83" s="6">
        <v>374</v>
      </c>
      <c r="K83" s="6">
        <v>-0.53735350000000004</v>
      </c>
    </row>
    <row r="84" spans="1:11" x14ac:dyDescent="0.35">
      <c r="A84" s="6">
        <v>391</v>
      </c>
      <c r="B84" s="6">
        <v>31.5473301</v>
      </c>
      <c r="C84" s="6"/>
      <c r="D84" s="6">
        <v>391</v>
      </c>
      <c r="E84" s="6">
        <v>72.788939999999997</v>
      </c>
      <c r="F84" s="6"/>
      <c r="G84" s="6">
        <v>388</v>
      </c>
      <c r="H84" s="6">
        <v>22.424928999999999</v>
      </c>
      <c r="I84" s="6"/>
      <c r="J84" s="6">
        <v>382</v>
      </c>
      <c r="K84" s="6">
        <v>-0.13433838000000001</v>
      </c>
    </row>
    <row r="85" spans="1:11" x14ac:dyDescent="0.35">
      <c r="A85" s="6">
        <v>399</v>
      </c>
      <c r="B85" s="6">
        <v>32.348529900000003</v>
      </c>
      <c r="C85" s="6"/>
      <c r="D85" s="6">
        <v>399</v>
      </c>
      <c r="E85" s="6">
        <v>75.756349999999998</v>
      </c>
      <c r="F85" s="6"/>
      <c r="G85" s="6">
        <v>398</v>
      </c>
      <c r="H85" s="6">
        <v>21.507919999999999</v>
      </c>
      <c r="I85" s="6"/>
      <c r="J85" s="6">
        <v>391</v>
      </c>
      <c r="K85" s="6">
        <v>-0.40304564999999998</v>
      </c>
    </row>
    <row r="86" spans="1:11" x14ac:dyDescent="0.35">
      <c r="A86" s="7"/>
      <c r="B86" s="7"/>
      <c r="C86" s="6"/>
      <c r="D86" s="8"/>
      <c r="E86" s="8"/>
      <c r="F86" s="6"/>
      <c r="G86" s="9"/>
      <c r="H86" s="9"/>
      <c r="I86" s="6"/>
      <c r="J86" s="10"/>
      <c r="K86" s="10"/>
    </row>
    <row r="87" spans="1:11" x14ac:dyDescent="0.35">
      <c r="A87" s="7"/>
      <c r="B87" s="7"/>
      <c r="C87" s="6"/>
      <c r="D87" s="8"/>
      <c r="E87" s="8"/>
      <c r="F87" s="6"/>
      <c r="G87" s="9"/>
      <c r="H87" s="9"/>
      <c r="I87" s="6"/>
      <c r="J87" s="10"/>
      <c r="K87" s="10"/>
    </row>
    <row r="88" spans="1:11" x14ac:dyDescent="0.35">
      <c r="A88" s="7"/>
      <c r="B88" s="7"/>
      <c r="C88" s="6"/>
      <c r="D88" s="8"/>
      <c r="E88" s="8"/>
      <c r="F88" s="6"/>
      <c r="G88" s="9"/>
      <c r="H88" s="9"/>
      <c r="I88" s="6"/>
      <c r="J88" s="10"/>
      <c r="K88" s="10"/>
    </row>
    <row r="89" spans="1:11" x14ac:dyDescent="0.35">
      <c r="A89" s="7"/>
      <c r="B89" s="7"/>
      <c r="C89" s="6"/>
      <c r="D89" s="8"/>
      <c r="E89" s="8"/>
      <c r="F89" s="6"/>
      <c r="G89" s="9"/>
      <c r="H89" s="9"/>
      <c r="I89" s="6"/>
      <c r="J89" s="10"/>
      <c r="K89" s="10"/>
    </row>
    <row r="90" spans="1:11" x14ac:dyDescent="0.35">
      <c r="A90" s="7"/>
      <c r="B90" s="7"/>
      <c r="C90" s="6"/>
      <c r="D90" s="8"/>
      <c r="E90" s="8"/>
      <c r="F90" s="6"/>
      <c r="G90" s="9"/>
      <c r="H90" s="9"/>
      <c r="I90" s="6"/>
      <c r="J90" s="10"/>
      <c r="K90" s="10"/>
    </row>
    <row r="91" spans="1:11" x14ac:dyDescent="0.35">
      <c r="A91" s="7"/>
      <c r="B91" s="7"/>
      <c r="C91" s="6"/>
      <c r="D91" s="8"/>
      <c r="E91" s="8"/>
      <c r="F91" s="6"/>
      <c r="G91" s="9"/>
      <c r="H91" s="9"/>
      <c r="I91" s="6"/>
      <c r="J91" s="10"/>
      <c r="K91" s="10"/>
    </row>
    <row r="92" spans="1:11" x14ac:dyDescent="0.35">
      <c r="A92" s="7"/>
      <c r="B92" s="7"/>
      <c r="C92" s="6"/>
      <c r="D92" s="8"/>
      <c r="E92" s="8"/>
      <c r="F92" s="6"/>
      <c r="G92" s="9"/>
      <c r="H92" s="9"/>
      <c r="I92" s="6"/>
      <c r="J92" s="10"/>
      <c r="K92" s="10"/>
    </row>
    <row r="93" spans="1:11" x14ac:dyDescent="0.35">
      <c r="A93" s="7"/>
      <c r="B93" s="7"/>
      <c r="C93" s="6"/>
      <c r="D93" s="8"/>
      <c r="E93" s="8"/>
      <c r="F93" s="6"/>
      <c r="G93" s="9"/>
      <c r="H93" s="9"/>
      <c r="I93" s="6"/>
      <c r="J93" s="10"/>
      <c r="K93" s="10"/>
    </row>
    <row r="94" spans="1:11" x14ac:dyDescent="0.35">
      <c r="A94" s="7"/>
      <c r="B94" s="7"/>
      <c r="C94" s="6"/>
      <c r="D94" s="8"/>
      <c r="E94" s="8"/>
      <c r="F94" s="6"/>
      <c r="G94" s="9"/>
      <c r="H94" s="9"/>
      <c r="I94" s="6"/>
      <c r="J94" s="10"/>
      <c r="K94" s="10"/>
    </row>
    <row r="95" spans="1:11" x14ac:dyDescent="0.35">
      <c r="A95" s="7"/>
      <c r="B95" s="7"/>
      <c r="C95" s="6"/>
      <c r="D95" s="8"/>
      <c r="E95" s="8"/>
      <c r="F95" s="6"/>
      <c r="G95" s="9"/>
      <c r="H95" s="9"/>
      <c r="I95" s="6"/>
      <c r="J95" s="10"/>
      <c r="K95" s="10"/>
    </row>
    <row r="96" spans="1:11" x14ac:dyDescent="0.35">
      <c r="A96" s="7"/>
      <c r="B96" s="7"/>
      <c r="C96" s="6"/>
      <c r="D96" s="8"/>
      <c r="E96" s="8"/>
      <c r="F96" s="6"/>
      <c r="G96" s="9"/>
      <c r="H96" s="9"/>
      <c r="I96" s="6"/>
      <c r="J96" s="10"/>
      <c r="K96" s="10"/>
    </row>
    <row r="97" spans="1:11" x14ac:dyDescent="0.35">
      <c r="A97" s="7"/>
      <c r="B97" s="7"/>
      <c r="C97" s="6"/>
      <c r="D97" s="8"/>
      <c r="E97" s="8"/>
      <c r="F97" s="6"/>
      <c r="G97" s="9"/>
      <c r="H97" s="9"/>
      <c r="I97" s="6"/>
      <c r="J97" s="10"/>
      <c r="K97" s="10"/>
    </row>
    <row r="98" spans="1:11" x14ac:dyDescent="0.35">
      <c r="A98" s="7"/>
      <c r="B98" s="7"/>
      <c r="C98" s="6"/>
      <c r="D98" s="8"/>
      <c r="E98" s="8"/>
      <c r="F98" s="6"/>
      <c r="G98" s="9"/>
      <c r="H98" s="9"/>
      <c r="I98" s="6"/>
      <c r="J98" s="10"/>
      <c r="K98" s="10"/>
    </row>
    <row r="99" spans="1:11" x14ac:dyDescent="0.35">
      <c r="A99" s="7"/>
      <c r="B99" s="7"/>
      <c r="C99" s="6"/>
      <c r="D99" s="8"/>
      <c r="E99" s="8"/>
      <c r="F99" s="6"/>
      <c r="G99" s="9"/>
      <c r="H99" s="9"/>
      <c r="I99" s="6"/>
      <c r="J99" s="10"/>
      <c r="K99" s="10"/>
    </row>
    <row r="100" spans="1:11" x14ac:dyDescent="0.35">
      <c r="A100" s="7"/>
      <c r="B100" s="7"/>
      <c r="C100" s="6"/>
      <c r="D100" s="8"/>
      <c r="E100" s="8"/>
      <c r="F100" s="6"/>
      <c r="G100" s="9"/>
      <c r="H100" s="9"/>
      <c r="I100" s="6"/>
      <c r="J100" s="10"/>
      <c r="K100" s="10"/>
    </row>
    <row r="101" spans="1:11" x14ac:dyDescent="0.35">
      <c r="A101" s="7"/>
      <c r="B101" s="7"/>
      <c r="C101" s="6"/>
      <c r="D101" s="8"/>
      <c r="E101" s="8"/>
      <c r="F101" s="6"/>
      <c r="G101" s="9"/>
      <c r="H101" s="9"/>
      <c r="I101" s="6"/>
      <c r="J101" s="10"/>
      <c r="K101" s="10"/>
    </row>
    <row r="106" spans="1:11" x14ac:dyDescent="0.35">
      <c r="B106">
        <f>(B6+B7)/2*(A7-A6)</f>
        <v>1.1345977650000001</v>
      </c>
      <c r="E106">
        <f>(E6+E7)/2*(D7-D6)</f>
        <v>-1.7018966400000002</v>
      </c>
      <c r="H106">
        <f>(H6+H7)/2*(G7-G6)</f>
        <v>0</v>
      </c>
      <c r="K106">
        <f>(K6+K7)/2*(J7-J6)</f>
        <v>-6.2467115999999994</v>
      </c>
    </row>
    <row r="107" spans="1:11" x14ac:dyDescent="0.35">
      <c r="B107">
        <f t="shared" ref="B107:B170" si="0">(B7+B8)/2*(A8-A7)</f>
        <v>-1.2655143500000001</v>
      </c>
      <c r="E107">
        <f t="shared" ref="E107:E170" si="1">(E7+E8)/2*(D8-D7)</f>
        <v>0</v>
      </c>
      <c r="H107">
        <f t="shared" ref="H107:H170" si="2">(H7+H8)/2*(G8-G7)</f>
        <v>2.7786254999999999E-2</v>
      </c>
      <c r="K107">
        <f t="shared" ref="K107:K170" si="3">(K7+K8)/2*(J8-J7)</f>
        <v>1.6792221000000001</v>
      </c>
    </row>
    <row r="108" spans="1:11" x14ac:dyDescent="0.35">
      <c r="B108">
        <f t="shared" si="0"/>
        <v>0.91640089999999996</v>
      </c>
      <c r="E108">
        <f t="shared" si="1"/>
        <v>2.0946502000000002</v>
      </c>
      <c r="H108">
        <f t="shared" si="2"/>
        <v>8.3358765000000001E-2</v>
      </c>
      <c r="K108">
        <f t="shared" si="3"/>
        <v>0</v>
      </c>
    </row>
    <row r="109" spans="1:11" x14ac:dyDescent="0.35">
      <c r="B109">
        <f t="shared" si="0"/>
        <v>0.65457535</v>
      </c>
      <c r="E109">
        <f t="shared" si="1"/>
        <v>0</v>
      </c>
      <c r="H109">
        <f t="shared" si="2"/>
        <v>0.111167908</v>
      </c>
      <c r="K109">
        <f t="shared" si="3"/>
        <v>0</v>
      </c>
    </row>
    <row r="110" spans="1:11" x14ac:dyDescent="0.35">
      <c r="B110">
        <f t="shared" si="0"/>
        <v>-0.65457535</v>
      </c>
      <c r="E110">
        <f t="shared" si="1"/>
        <v>0</v>
      </c>
      <c r="H110">
        <f t="shared" si="2"/>
        <v>-5.7219999999996718E-6</v>
      </c>
      <c r="K110">
        <f t="shared" si="3"/>
        <v>1.27619935</v>
      </c>
    </row>
    <row r="111" spans="1:11" x14ac:dyDescent="0.35">
      <c r="B111">
        <f t="shared" si="0"/>
        <v>-0.39273834499999999</v>
      </c>
      <c r="E111">
        <f t="shared" si="1"/>
        <v>-0.26183700999999998</v>
      </c>
      <c r="H111">
        <f t="shared" si="2"/>
        <v>1.9075000000003811E-6</v>
      </c>
      <c r="K111">
        <f t="shared" si="3"/>
        <v>-2.0150451700000001</v>
      </c>
    </row>
    <row r="112" spans="1:11" x14ac:dyDescent="0.35">
      <c r="B112">
        <f t="shared" si="0"/>
        <v>0.17454910499999998</v>
      </c>
      <c r="E112">
        <f t="shared" si="1"/>
        <v>0</v>
      </c>
      <c r="H112">
        <f t="shared" si="2"/>
        <v>6.9456099999999993E-2</v>
      </c>
      <c r="K112">
        <f t="shared" si="3"/>
        <v>-1.2090377700000001</v>
      </c>
    </row>
    <row r="113" spans="2:11" x14ac:dyDescent="0.35">
      <c r="B113">
        <f t="shared" si="0"/>
        <v>4.3632504999999988E-2</v>
      </c>
      <c r="E113">
        <f t="shared" si="1"/>
        <v>0.13091278000000001</v>
      </c>
      <c r="H113">
        <f t="shared" si="2"/>
        <v>-1.3891219999999999E-2</v>
      </c>
      <c r="K113">
        <f t="shared" si="3"/>
        <v>-1.2090377700000001</v>
      </c>
    </row>
    <row r="114" spans="2:11" x14ac:dyDescent="0.35">
      <c r="B114">
        <f t="shared" si="0"/>
        <v>-8.7257379999999968E-2</v>
      </c>
      <c r="E114">
        <f t="shared" si="1"/>
        <v>-4.3632509999999999E-2</v>
      </c>
      <c r="H114">
        <f t="shared" si="2"/>
        <v>2.77900695E-2</v>
      </c>
      <c r="K114">
        <f t="shared" si="3"/>
        <v>1.0746841499999999</v>
      </c>
    </row>
    <row r="115" spans="2:11" x14ac:dyDescent="0.35">
      <c r="B115">
        <f t="shared" si="0"/>
        <v>-0.21819305500000002</v>
      </c>
      <c r="E115">
        <f t="shared" si="1"/>
        <v>0.13091278000000001</v>
      </c>
      <c r="H115">
        <f t="shared" si="2"/>
        <v>0.11114120100000001</v>
      </c>
      <c r="K115">
        <f t="shared" si="3"/>
        <v>0</v>
      </c>
    </row>
    <row r="116" spans="2:11" x14ac:dyDescent="0.35">
      <c r="B116">
        <f t="shared" si="0"/>
        <v>1.9637603400000001</v>
      </c>
      <c r="E116">
        <f t="shared" si="1"/>
        <v>0</v>
      </c>
      <c r="H116">
        <f t="shared" si="2"/>
        <v>8.3360669999999998E-2</v>
      </c>
      <c r="K116">
        <f t="shared" si="3"/>
        <v>-1.6120224000000001</v>
      </c>
    </row>
    <row r="117" spans="2:11" x14ac:dyDescent="0.35">
      <c r="B117">
        <f t="shared" si="0"/>
        <v>-3.0111007500000002</v>
      </c>
      <c r="E117">
        <f t="shared" si="1"/>
        <v>-0.43638229500000003</v>
      </c>
      <c r="H117">
        <f t="shared" si="2"/>
        <v>-2.7782439999999999E-2</v>
      </c>
      <c r="K117">
        <f t="shared" si="3"/>
        <v>0</v>
      </c>
    </row>
    <row r="118" spans="2:11" x14ac:dyDescent="0.35">
      <c r="B118">
        <f t="shared" si="0"/>
        <v>0</v>
      </c>
      <c r="E118">
        <f t="shared" si="1"/>
        <v>0.61093139600000002</v>
      </c>
      <c r="H118">
        <f t="shared" si="2"/>
        <v>5.5564879999999997E-2</v>
      </c>
      <c r="K118">
        <f t="shared" si="3"/>
        <v>1.7463761</v>
      </c>
    </row>
    <row r="119" spans="2:11" x14ac:dyDescent="0.35">
      <c r="B119">
        <f t="shared" si="0"/>
        <v>0</v>
      </c>
      <c r="E119">
        <f t="shared" si="1"/>
        <v>-0.261833178</v>
      </c>
      <c r="H119">
        <f t="shared" si="2"/>
        <v>2.779007E-2</v>
      </c>
      <c r="K119">
        <f t="shared" si="3"/>
        <v>-0.67168428000000002</v>
      </c>
    </row>
    <row r="120" spans="2:11" x14ac:dyDescent="0.35">
      <c r="B120">
        <f t="shared" si="0"/>
        <v>0</v>
      </c>
      <c r="E120">
        <f t="shared" si="1"/>
        <v>0</v>
      </c>
      <c r="H120">
        <f t="shared" si="2"/>
        <v>0</v>
      </c>
      <c r="K120">
        <f t="shared" si="3"/>
        <v>-0.26867294000000003</v>
      </c>
    </row>
    <row r="121" spans="2:11" x14ac:dyDescent="0.35">
      <c r="B121">
        <f t="shared" si="0"/>
        <v>0</v>
      </c>
      <c r="E121">
        <f t="shared" si="1"/>
        <v>1.2218933000000001</v>
      </c>
      <c r="H121">
        <f t="shared" si="2"/>
        <v>0</v>
      </c>
      <c r="K121">
        <f t="shared" si="3"/>
        <v>0</v>
      </c>
    </row>
    <row r="122" spans="2:11" x14ac:dyDescent="0.35">
      <c r="B122">
        <f t="shared" si="0"/>
        <v>0</v>
      </c>
      <c r="E122">
        <f t="shared" si="1"/>
        <v>-3.9274750200000001</v>
      </c>
      <c r="H122">
        <f t="shared" si="2"/>
        <v>0</v>
      </c>
      <c r="K122">
        <f t="shared" si="3"/>
        <v>-2.6867980999999999</v>
      </c>
    </row>
    <row r="123" spans="2:11" x14ac:dyDescent="0.35">
      <c r="B123">
        <f t="shared" si="0"/>
        <v>0</v>
      </c>
      <c r="E123">
        <f t="shared" si="1"/>
        <v>0.21819306499999999</v>
      </c>
      <c r="H123">
        <f t="shared" si="2"/>
        <v>8.3358765000000001E-2</v>
      </c>
      <c r="K123">
        <f t="shared" si="3"/>
        <v>3.6942481250000005</v>
      </c>
    </row>
    <row r="124" spans="2:11" x14ac:dyDescent="0.35">
      <c r="B124">
        <f t="shared" si="0"/>
        <v>2.9674072200000001</v>
      </c>
      <c r="E124">
        <f t="shared" si="1"/>
        <v>-1.3091659249999998</v>
      </c>
      <c r="H124">
        <f t="shared" si="2"/>
        <v>-6.9471357499999997E-2</v>
      </c>
      <c r="K124">
        <f t="shared" si="3"/>
        <v>0</v>
      </c>
    </row>
    <row r="125" spans="2:11" x14ac:dyDescent="0.35">
      <c r="B125">
        <f t="shared" si="0"/>
        <v>-2.4437408400000002</v>
      </c>
      <c r="E125">
        <f t="shared" si="1"/>
        <v>0.39273832499999994</v>
      </c>
      <c r="H125">
        <f t="shared" si="2"/>
        <v>0</v>
      </c>
      <c r="K125">
        <f t="shared" si="3"/>
        <v>0</v>
      </c>
    </row>
    <row r="126" spans="2:11" x14ac:dyDescent="0.35">
      <c r="B126">
        <f t="shared" si="0"/>
        <v>4.3643950000000001E-2</v>
      </c>
      <c r="E126">
        <f t="shared" si="1"/>
        <v>7.6300000000084633E-6</v>
      </c>
      <c r="H126">
        <f t="shared" si="2"/>
        <v>4.1685103000000001E-2</v>
      </c>
      <c r="K126">
        <f t="shared" si="3"/>
        <v>0</v>
      </c>
    </row>
    <row r="127" spans="2:11" x14ac:dyDescent="0.35">
      <c r="B127">
        <f t="shared" si="0"/>
        <v>4.3624880000000005E-2</v>
      </c>
      <c r="E127">
        <f t="shared" si="1"/>
        <v>0</v>
      </c>
      <c r="H127">
        <f t="shared" si="2"/>
        <v>-0.44462585600000004</v>
      </c>
      <c r="K127">
        <f t="shared" si="3"/>
        <v>0.53733825000000002</v>
      </c>
    </row>
    <row r="128" spans="2:11" x14ac:dyDescent="0.35">
      <c r="B128">
        <f t="shared" si="0"/>
        <v>0</v>
      </c>
      <c r="E128">
        <f t="shared" si="1"/>
        <v>0</v>
      </c>
      <c r="H128">
        <f t="shared" si="2"/>
        <v>-9.7291950000000002E-2</v>
      </c>
      <c r="K128">
        <f t="shared" si="3"/>
        <v>107.20101175000001</v>
      </c>
    </row>
    <row r="129" spans="2:11" x14ac:dyDescent="0.35">
      <c r="B129">
        <f t="shared" si="0"/>
        <v>-0.130916595</v>
      </c>
      <c r="E129">
        <f t="shared" si="1"/>
        <v>-0.13091278000000001</v>
      </c>
      <c r="H129">
        <f t="shared" si="2"/>
        <v>0.69467545000000008</v>
      </c>
      <c r="K129">
        <f t="shared" si="3"/>
        <v>377.21875050000006</v>
      </c>
    </row>
    <row r="130" spans="2:11" x14ac:dyDescent="0.35">
      <c r="B130">
        <f t="shared" si="0"/>
        <v>-0.30546951</v>
      </c>
      <c r="E130">
        <f t="shared" si="1"/>
        <v>-8.7272644999999996E-2</v>
      </c>
      <c r="H130">
        <f t="shared" si="2"/>
        <v>0.83362580000000008</v>
      </c>
      <c r="K130">
        <f t="shared" si="3"/>
        <v>644.14677999999992</v>
      </c>
    </row>
    <row r="131" spans="2:11" x14ac:dyDescent="0.35">
      <c r="B131">
        <f t="shared" si="0"/>
        <v>0.26182556000000001</v>
      </c>
      <c r="E131">
        <f t="shared" si="1"/>
        <v>4.3647764999999991E-2</v>
      </c>
      <c r="H131">
        <f t="shared" si="2"/>
        <v>0.91698838000000005</v>
      </c>
      <c r="K131">
        <f t="shared" si="3"/>
        <v>811.86660000000006</v>
      </c>
    </row>
    <row r="132" spans="2:11" x14ac:dyDescent="0.35">
      <c r="B132">
        <f t="shared" si="0"/>
        <v>0</v>
      </c>
      <c r="E132">
        <f t="shared" si="1"/>
        <v>-0.87280274000000002</v>
      </c>
      <c r="H132">
        <f t="shared" si="2"/>
        <v>0.83364485999999993</v>
      </c>
      <c r="K132">
        <f t="shared" si="3"/>
        <v>1586.387432</v>
      </c>
    </row>
    <row r="133" spans="2:11" x14ac:dyDescent="0.35">
      <c r="B133">
        <f t="shared" si="0"/>
        <v>0</v>
      </c>
      <c r="E133">
        <f t="shared" si="1"/>
        <v>93.211762199999995</v>
      </c>
      <c r="H133">
        <f t="shared" si="2"/>
        <v>1.3893890200000001</v>
      </c>
      <c r="K133">
        <f t="shared" si="3"/>
        <v>523.37759200000005</v>
      </c>
    </row>
    <row r="134" spans="2:11" x14ac:dyDescent="0.35">
      <c r="B134">
        <f t="shared" si="0"/>
        <v>1.570953375</v>
      </c>
      <c r="E134">
        <f t="shared" si="1"/>
        <v>303.59272499999997</v>
      </c>
      <c r="H134">
        <f t="shared" si="2"/>
        <v>1.833976727</v>
      </c>
      <c r="K134">
        <f t="shared" si="3"/>
        <v>1297.0253500000001</v>
      </c>
    </row>
    <row r="135" spans="2:11" x14ac:dyDescent="0.35">
      <c r="B135">
        <f t="shared" si="0"/>
        <v>1.527404725</v>
      </c>
      <c r="E135">
        <f t="shared" si="1"/>
        <v>459.94934999999998</v>
      </c>
      <c r="H135">
        <f t="shared" si="2"/>
        <v>2.7509860399999999</v>
      </c>
      <c r="K135">
        <f t="shared" si="3"/>
        <v>1416.9884400000001</v>
      </c>
    </row>
    <row r="136" spans="2:11" x14ac:dyDescent="0.35">
      <c r="B136">
        <f t="shared" si="0"/>
        <v>-1.8328284899999998</v>
      </c>
      <c r="E136">
        <f t="shared" si="1"/>
        <v>693.85140000000001</v>
      </c>
      <c r="H136">
        <f t="shared" si="2"/>
        <v>3.8763885150000004</v>
      </c>
      <c r="K136">
        <f t="shared" si="3"/>
        <v>690.35870999999997</v>
      </c>
    </row>
    <row r="137" spans="2:11" x14ac:dyDescent="0.35">
      <c r="B137">
        <f t="shared" si="0"/>
        <v>1.2436923950000001</v>
      </c>
      <c r="E137">
        <f t="shared" si="1"/>
        <v>827.38491999999997</v>
      </c>
      <c r="H137">
        <f t="shared" si="2"/>
        <v>7.4471434799999994</v>
      </c>
      <c r="K137">
        <f t="shared" si="3"/>
        <v>1233.8869399999999</v>
      </c>
    </row>
    <row r="138" spans="2:11" x14ac:dyDescent="0.35">
      <c r="B138">
        <f t="shared" si="0"/>
        <v>62.010244625000006</v>
      </c>
      <c r="E138">
        <f t="shared" si="1"/>
        <v>1438.6286200000002</v>
      </c>
      <c r="H138">
        <f t="shared" si="2"/>
        <v>22.341521999999998</v>
      </c>
      <c r="K138">
        <f t="shared" si="3"/>
        <v>991.40831999999989</v>
      </c>
    </row>
    <row r="139" spans="2:11" x14ac:dyDescent="0.35">
      <c r="B139">
        <f t="shared" si="0"/>
        <v>205.53708999999998</v>
      </c>
      <c r="E139">
        <f t="shared" si="1"/>
        <v>943.59415499999989</v>
      </c>
      <c r="H139">
        <f t="shared" si="2"/>
        <v>56.465209599999994</v>
      </c>
      <c r="K139">
        <f t="shared" si="3"/>
        <v>977.50439999999992</v>
      </c>
    </row>
    <row r="140" spans="2:11" x14ac:dyDescent="0.35">
      <c r="B140">
        <f t="shared" si="0"/>
        <v>232.62782279999999</v>
      </c>
      <c r="E140">
        <f t="shared" si="1"/>
        <v>1415.9804399999998</v>
      </c>
      <c r="H140">
        <f t="shared" si="2"/>
        <v>230.3347473</v>
      </c>
      <c r="K140">
        <f t="shared" si="3"/>
        <v>1288.0247400000001</v>
      </c>
    </row>
    <row r="141" spans="2:11" x14ac:dyDescent="0.35">
      <c r="B141">
        <f t="shared" si="0"/>
        <v>319.44981609000001</v>
      </c>
      <c r="E141">
        <f t="shared" si="1"/>
        <v>754.50886000000003</v>
      </c>
      <c r="H141">
        <f t="shared" si="2"/>
        <v>308.55809599999998</v>
      </c>
      <c r="K141">
        <f t="shared" si="3"/>
        <v>845.24944000000005</v>
      </c>
    </row>
    <row r="142" spans="2:11" x14ac:dyDescent="0.35">
      <c r="B142">
        <f t="shared" si="0"/>
        <v>451.176853725</v>
      </c>
      <c r="E142">
        <f t="shared" si="1"/>
        <v>1217.5128</v>
      </c>
      <c r="H142">
        <f t="shared" si="2"/>
        <v>558.20566800000006</v>
      </c>
      <c r="K142">
        <f t="shared" si="3"/>
        <v>843.10004000000004</v>
      </c>
    </row>
    <row r="143" spans="2:11" x14ac:dyDescent="0.35">
      <c r="B143">
        <f t="shared" si="0"/>
        <v>519.94667025000001</v>
      </c>
      <c r="E143">
        <f t="shared" si="1"/>
        <v>767.68763999999999</v>
      </c>
      <c r="H143">
        <f t="shared" si="2"/>
        <v>998.61786200000006</v>
      </c>
      <c r="K143">
        <f t="shared" si="3"/>
        <v>960.57787499999995</v>
      </c>
    </row>
    <row r="144" spans="2:11" x14ac:dyDescent="0.35">
      <c r="B144">
        <f t="shared" si="0"/>
        <v>411.41719890000002</v>
      </c>
      <c r="E144">
        <f t="shared" si="1"/>
        <v>903.75234999999998</v>
      </c>
      <c r="H144">
        <f t="shared" si="2"/>
        <v>947.59912800000006</v>
      </c>
      <c r="K144">
        <f t="shared" si="3"/>
        <v>1084.7726</v>
      </c>
    </row>
    <row r="145" spans="2:11" x14ac:dyDescent="0.35">
      <c r="B145">
        <f t="shared" si="0"/>
        <v>489.06706275000005</v>
      </c>
      <c r="E145">
        <f t="shared" si="1"/>
        <v>869.27795000000003</v>
      </c>
      <c r="H145">
        <f t="shared" si="2"/>
        <v>1215.1698999999999</v>
      </c>
      <c r="K145">
        <f t="shared" si="3"/>
        <v>1104.2515000000001</v>
      </c>
    </row>
    <row r="146" spans="2:11" x14ac:dyDescent="0.35">
      <c r="B146">
        <f t="shared" si="0"/>
        <v>563.04469710000001</v>
      </c>
      <c r="E146">
        <f t="shared" si="1"/>
        <v>1009.61922</v>
      </c>
      <c r="H146">
        <f t="shared" si="2"/>
        <v>1292.3649970000001</v>
      </c>
      <c r="K146">
        <f t="shared" si="3"/>
        <v>1258.2690175</v>
      </c>
    </row>
    <row r="147" spans="2:11" x14ac:dyDescent="0.35">
      <c r="B147">
        <f t="shared" si="0"/>
        <v>406.50983291250003</v>
      </c>
      <c r="E147">
        <f t="shared" si="1"/>
        <v>561.75780499999996</v>
      </c>
      <c r="H147">
        <f t="shared" si="2"/>
        <v>858.98315200000002</v>
      </c>
      <c r="K147">
        <f t="shared" si="3"/>
        <v>1066.3683705000001</v>
      </c>
    </row>
    <row r="148" spans="2:11" x14ac:dyDescent="0.35">
      <c r="B148">
        <f t="shared" si="0"/>
        <v>435.98742299999998</v>
      </c>
      <c r="E148">
        <f t="shared" si="1"/>
        <v>609.19280000000003</v>
      </c>
      <c r="H148">
        <f t="shared" si="2"/>
        <v>1286.9741640000002</v>
      </c>
      <c r="K148">
        <f t="shared" si="3"/>
        <v>983.88537599999995</v>
      </c>
    </row>
    <row r="149" spans="2:11" x14ac:dyDescent="0.35">
      <c r="B149">
        <f t="shared" si="0"/>
        <v>422.30023425000002</v>
      </c>
      <c r="E149">
        <f t="shared" si="1"/>
        <v>945.12157999999999</v>
      </c>
      <c r="H149">
        <f t="shared" si="2"/>
        <v>963.730098</v>
      </c>
      <c r="K149">
        <f t="shared" si="3"/>
        <v>1706.2163949999999</v>
      </c>
    </row>
    <row r="150" spans="2:11" x14ac:dyDescent="0.35">
      <c r="B150">
        <f t="shared" si="0"/>
        <v>368.65307351249999</v>
      </c>
      <c r="E150">
        <f t="shared" si="1"/>
        <v>508.91162000000003</v>
      </c>
      <c r="H150">
        <f t="shared" si="2"/>
        <v>747.62269400000014</v>
      </c>
      <c r="K150">
        <f t="shared" si="3"/>
        <v>850.75728000000004</v>
      </c>
    </row>
    <row r="151" spans="2:11" x14ac:dyDescent="0.35">
      <c r="B151">
        <f t="shared" si="0"/>
        <v>478.91852531999996</v>
      </c>
      <c r="E151">
        <f t="shared" si="1"/>
        <v>870.32526000000007</v>
      </c>
      <c r="H151">
        <f t="shared" si="2"/>
        <v>1061.9190000000001</v>
      </c>
      <c r="K151">
        <f t="shared" si="3"/>
        <v>2037.1558999999997</v>
      </c>
    </row>
    <row r="152" spans="2:11" x14ac:dyDescent="0.35">
      <c r="B152">
        <f t="shared" si="0"/>
        <v>233.14977981000001</v>
      </c>
      <c r="E152">
        <f t="shared" si="1"/>
        <v>394.31705999999997</v>
      </c>
      <c r="H152">
        <f t="shared" si="2"/>
        <v>1030.79645</v>
      </c>
      <c r="K152">
        <f t="shared" si="3"/>
        <v>1228.5805350000001</v>
      </c>
    </row>
    <row r="153" spans="2:11" x14ac:dyDescent="0.35">
      <c r="B153">
        <f t="shared" si="0"/>
        <v>340.11022162500001</v>
      </c>
      <c r="E153">
        <f t="shared" si="1"/>
        <v>611.81110000000001</v>
      </c>
      <c r="H153">
        <f t="shared" si="2"/>
        <v>946.30868712000006</v>
      </c>
      <c r="K153">
        <f t="shared" si="3"/>
        <v>1783.3257900000001</v>
      </c>
    </row>
    <row r="154" spans="2:11" x14ac:dyDescent="0.35">
      <c r="B154">
        <f t="shared" si="0"/>
        <v>369.22055624999996</v>
      </c>
      <c r="E154">
        <f t="shared" si="1"/>
        <v>605.70174999999995</v>
      </c>
      <c r="H154">
        <f t="shared" si="2"/>
        <v>912.76293471999998</v>
      </c>
      <c r="K154">
        <f t="shared" si="3"/>
        <v>1583.56646</v>
      </c>
    </row>
    <row r="155" spans="2:11" x14ac:dyDescent="0.35">
      <c r="B155">
        <f t="shared" si="0"/>
        <v>360.37395281249997</v>
      </c>
      <c r="E155">
        <f t="shared" si="1"/>
        <v>631.88487499999997</v>
      </c>
      <c r="H155">
        <f t="shared" si="2"/>
        <v>1280.91769806</v>
      </c>
      <c r="K155">
        <f t="shared" si="3"/>
        <v>3145.9076999999997</v>
      </c>
    </row>
    <row r="156" spans="2:11" x14ac:dyDescent="0.35">
      <c r="B156">
        <f t="shared" si="0"/>
        <v>313.67057371874995</v>
      </c>
      <c r="E156">
        <f t="shared" si="1"/>
        <v>556.1284455</v>
      </c>
      <c r="H156">
        <f t="shared" si="2"/>
        <v>1102.5172613</v>
      </c>
      <c r="K156">
        <f t="shared" si="3"/>
        <v>1462.931675</v>
      </c>
    </row>
    <row r="157" spans="2:11" x14ac:dyDescent="0.35">
      <c r="B157">
        <f t="shared" si="0"/>
        <v>374.37828837749998</v>
      </c>
      <c r="E157">
        <f t="shared" si="1"/>
        <v>498.78748800000005</v>
      </c>
      <c r="H157">
        <f t="shared" si="2"/>
        <v>884.44138327999997</v>
      </c>
      <c r="K157">
        <f t="shared" si="3"/>
        <v>3579.5480399999997</v>
      </c>
    </row>
    <row r="158" spans="2:11" x14ac:dyDescent="0.35">
      <c r="B158">
        <f t="shared" si="0"/>
        <v>298.34754836625001</v>
      </c>
      <c r="E158">
        <f t="shared" si="1"/>
        <v>587.06807500000002</v>
      </c>
      <c r="H158">
        <f t="shared" si="2"/>
        <v>1293.5866507199999</v>
      </c>
      <c r="K158">
        <f t="shared" si="3"/>
        <v>1965.3527949999998</v>
      </c>
    </row>
    <row r="159" spans="2:11" x14ac:dyDescent="0.35">
      <c r="B159">
        <f t="shared" si="0"/>
        <v>257.45289345000003</v>
      </c>
      <c r="E159">
        <f t="shared" si="1"/>
        <v>421.02379999999999</v>
      </c>
      <c r="H159">
        <f t="shared" si="2"/>
        <v>614.32468187999996</v>
      </c>
      <c r="K159">
        <f t="shared" si="3"/>
        <v>2895.5704799999999</v>
      </c>
    </row>
    <row r="160" spans="2:11" x14ac:dyDescent="0.35">
      <c r="B160">
        <f t="shared" si="0"/>
        <v>316.47476250000005</v>
      </c>
      <c r="E160">
        <f t="shared" si="1"/>
        <v>610.58925399999998</v>
      </c>
      <c r="H160">
        <f t="shared" si="2"/>
        <v>993.27701200000001</v>
      </c>
      <c r="K160">
        <f t="shared" si="3"/>
        <v>2195.606475</v>
      </c>
    </row>
    <row r="161" spans="2:11" x14ac:dyDescent="0.35">
      <c r="B161">
        <f t="shared" si="0"/>
        <v>309.63116812499999</v>
      </c>
      <c r="E161">
        <f t="shared" si="1"/>
        <v>492.11081999999999</v>
      </c>
      <c r="H161">
        <f t="shared" si="2"/>
        <v>828.65799379999999</v>
      </c>
      <c r="K161">
        <f t="shared" si="3"/>
        <v>1893.952395</v>
      </c>
    </row>
    <row r="162" spans="2:11" x14ac:dyDescent="0.35">
      <c r="B162">
        <f t="shared" si="0"/>
        <v>275.21288291249999</v>
      </c>
      <c r="E162">
        <f t="shared" si="1"/>
        <v>494.86001999999996</v>
      </c>
      <c r="H162">
        <f t="shared" si="2"/>
        <v>1086.6369477600001</v>
      </c>
      <c r="K162">
        <f t="shared" si="3"/>
        <v>1416.4510399999999</v>
      </c>
    </row>
    <row r="163" spans="2:11" x14ac:dyDescent="0.35">
      <c r="B163">
        <f t="shared" si="0"/>
        <v>358.53787593000004</v>
      </c>
      <c r="E163">
        <f t="shared" si="1"/>
        <v>483.95040999999998</v>
      </c>
      <c r="H163">
        <f t="shared" si="2"/>
        <v>802.10662895999997</v>
      </c>
      <c r="K163">
        <f t="shared" si="3"/>
        <v>1873.8690750000001</v>
      </c>
    </row>
    <row r="164" spans="2:11" x14ac:dyDescent="0.35">
      <c r="B164">
        <f t="shared" si="0"/>
        <v>232.61565221999999</v>
      </c>
      <c r="E164">
        <f t="shared" si="1"/>
        <v>440.26833149999999</v>
      </c>
      <c r="H164">
        <f t="shared" si="2"/>
        <v>943.71436249999999</v>
      </c>
      <c r="K164">
        <f t="shared" si="3"/>
        <v>871.579656</v>
      </c>
    </row>
    <row r="165" spans="2:11" x14ac:dyDescent="0.35">
      <c r="B165">
        <f t="shared" si="0"/>
        <v>257.63652787500001</v>
      </c>
      <c r="E165">
        <f t="shared" si="1"/>
        <v>490.49613499999998</v>
      </c>
      <c r="H165">
        <f t="shared" si="2"/>
        <v>983.43845523000005</v>
      </c>
      <c r="K165">
        <f t="shared" si="3"/>
        <v>614.18963600000006</v>
      </c>
    </row>
    <row r="166" spans="2:11" x14ac:dyDescent="0.35">
      <c r="B166">
        <f t="shared" si="0"/>
        <v>308.46279605625</v>
      </c>
      <c r="E166">
        <f t="shared" si="1"/>
        <v>539.54576500000007</v>
      </c>
      <c r="H166">
        <f t="shared" si="2"/>
        <v>440.46227400000004</v>
      </c>
      <c r="K166">
        <f t="shared" si="3"/>
        <v>377.75598000000002</v>
      </c>
    </row>
    <row r="167" spans="2:11" x14ac:dyDescent="0.35">
      <c r="B167">
        <f t="shared" si="0"/>
        <v>222.33356414999997</v>
      </c>
      <c r="E167">
        <f t="shared" si="1"/>
        <v>340.29264499999999</v>
      </c>
      <c r="H167">
        <f t="shared" si="2"/>
        <v>900.97919730000001</v>
      </c>
      <c r="K167">
        <f t="shared" si="3"/>
        <v>265.18157399999996</v>
      </c>
    </row>
    <row r="168" spans="2:11" x14ac:dyDescent="0.35">
      <c r="B168">
        <f t="shared" si="0"/>
        <v>275.24625412499995</v>
      </c>
      <c r="E168">
        <f t="shared" si="1"/>
        <v>487.00513999999998</v>
      </c>
      <c r="H168">
        <f t="shared" si="2"/>
        <v>676.72159099999988</v>
      </c>
      <c r="K168">
        <f t="shared" si="3"/>
        <v>48.361387440000001</v>
      </c>
    </row>
    <row r="169" spans="2:11" x14ac:dyDescent="0.35">
      <c r="B169">
        <f t="shared" si="0"/>
        <v>271.07333212500004</v>
      </c>
      <c r="E169">
        <f t="shared" si="1"/>
        <v>534.26558899999998</v>
      </c>
      <c r="H169">
        <f t="shared" si="2"/>
        <v>431.9035763</v>
      </c>
      <c r="K169">
        <f t="shared" si="3"/>
        <v>-1.4780578449999999</v>
      </c>
    </row>
    <row r="170" spans="2:11" x14ac:dyDescent="0.35">
      <c r="B170">
        <f t="shared" si="0"/>
        <v>247.421184525</v>
      </c>
      <c r="E170">
        <f t="shared" si="1"/>
        <v>394.84068000000002</v>
      </c>
      <c r="H170">
        <f t="shared" si="2"/>
        <v>613.07591309999998</v>
      </c>
      <c r="K170">
        <f t="shared" si="3"/>
        <v>-3.2243651999999998</v>
      </c>
    </row>
    <row r="171" spans="2:11" x14ac:dyDescent="0.35">
      <c r="B171">
        <f t="shared" ref="B171:B201" si="4">(B71+B72)/2*(A72-A71)</f>
        <v>271.90790887499998</v>
      </c>
      <c r="E171">
        <f t="shared" ref="E171:E201" si="5">(E71+E72)/2*(D72-D71)</f>
        <v>514.06090000000006</v>
      </c>
      <c r="H171">
        <f t="shared" ref="H171:H201" si="6">(H71+H72)/2*(G72-G71)</f>
        <v>873.22174799999993</v>
      </c>
      <c r="K171">
        <f t="shared" ref="K171:K201" si="7">(K71+K72)/2*(J72-J71)</f>
        <v>-1.6121825999999999</v>
      </c>
    </row>
    <row r="172" spans="2:11" x14ac:dyDescent="0.35">
      <c r="B172">
        <f t="shared" si="4"/>
        <v>184.376585925</v>
      </c>
      <c r="E172">
        <f t="shared" si="5"/>
        <v>474.04449</v>
      </c>
      <c r="H172">
        <f t="shared" si="6"/>
        <v>435.035279</v>
      </c>
      <c r="K172">
        <f t="shared" si="7"/>
        <v>2.9554442500000002</v>
      </c>
    </row>
    <row r="173" spans="2:11" x14ac:dyDescent="0.35">
      <c r="B173">
        <f t="shared" si="4"/>
        <v>315.67355505</v>
      </c>
      <c r="E173">
        <f t="shared" si="5"/>
        <v>600.98879499999998</v>
      </c>
      <c r="H173">
        <f t="shared" si="6"/>
        <v>511.36342109999998</v>
      </c>
      <c r="K173">
        <f t="shared" si="7"/>
        <v>0</v>
      </c>
    </row>
    <row r="174" spans="2:11" x14ac:dyDescent="0.35">
      <c r="B174">
        <f t="shared" si="4"/>
        <v>211.51731330000001</v>
      </c>
      <c r="E174">
        <f t="shared" si="5"/>
        <v>517.24656000000004</v>
      </c>
      <c r="H174">
        <f t="shared" si="6"/>
        <v>652.64049479999994</v>
      </c>
      <c r="K174">
        <f t="shared" si="7"/>
        <v>0</v>
      </c>
    </row>
    <row r="175" spans="2:11" x14ac:dyDescent="0.35">
      <c r="B175">
        <f t="shared" si="4"/>
        <v>266.06580468750002</v>
      </c>
      <c r="E175">
        <f t="shared" si="5"/>
        <v>416.65987300000006</v>
      </c>
      <c r="H175">
        <f t="shared" si="6"/>
        <v>293.29141099999993</v>
      </c>
      <c r="K175">
        <f t="shared" si="7"/>
        <v>5.9108885000000004</v>
      </c>
    </row>
    <row r="176" spans="2:11" x14ac:dyDescent="0.35">
      <c r="B176">
        <f t="shared" si="4"/>
        <v>298.18065481874999</v>
      </c>
      <c r="E176">
        <f t="shared" si="5"/>
        <v>595.22838999999999</v>
      </c>
      <c r="H176">
        <f t="shared" si="6"/>
        <v>425.79575499999993</v>
      </c>
      <c r="K176">
        <f t="shared" si="7"/>
        <v>2.3508147600000004</v>
      </c>
    </row>
    <row r="177" spans="2:11" x14ac:dyDescent="0.35">
      <c r="B177">
        <f t="shared" si="4"/>
        <v>194.77554075</v>
      </c>
      <c r="E177">
        <f t="shared" si="5"/>
        <v>609.19273999999996</v>
      </c>
      <c r="H177">
        <f t="shared" si="6"/>
        <v>334.37315099999989</v>
      </c>
      <c r="K177">
        <f t="shared" si="7"/>
        <v>1.4775543200000003</v>
      </c>
    </row>
    <row r="178" spans="2:11" x14ac:dyDescent="0.35">
      <c r="B178">
        <f t="shared" si="4"/>
        <v>255.53337381000003</v>
      </c>
      <c r="E178">
        <f t="shared" si="5"/>
        <v>755.64340800000002</v>
      </c>
      <c r="H178">
        <f t="shared" si="6"/>
        <v>179.51612460000001</v>
      </c>
      <c r="K178">
        <f t="shared" si="7"/>
        <v>1.20918276</v>
      </c>
    </row>
    <row r="179" spans="2:11" x14ac:dyDescent="0.35">
      <c r="B179">
        <f t="shared" si="4"/>
        <v>381.47228408249998</v>
      </c>
      <c r="E179">
        <f t="shared" si="5"/>
        <v>451.48340999999999</v>
      </c>
      <c r="H179">
        <f t="shared" si="6"/>
        <v>360.29940600000003</v>
      </c>
      <c r="K179">
        <f t="shared" si="7"/>
        <v>-1.3430786000000001</v>
      </c>
    </row>
    <row r="180" spans="2:11" x14ac:dyDescent="0.35">
      <c r="B180">
        <f t="shared" si="4"/>
        <v>240.36056730000001</v>
      </c>
      <c r="E180">
        <f t="shared" si="5"/>
        <v>724.35462000000018</v>
      </c>
      <c r="H180">
        <f t="shared" si="6"/>
        <v>292.19095500000003</v>
      </c>
      <c r="K180">
        <f t="shared" si="7"/>
        <v>-1.6119384800000001</v>
      </c>
    </row>
    <row r="181" spans="2:11" x14ac:dyDescent="0.35">
      <c r="B181">
        <f t="shared" si="4"/>
        <v>304.28984249999996</v>
      </c>
      <c r="E181">
        <f t="shared" si="5"/>
        <v>741.63545499999987</v>
      </c>
      <c r="H181">
        <f t="shared" si="6"/>
        <v>315.29672900000003</v>
      </c>
      <c r="K181">
        <f t="shared" si="7"/>
        <v>-2.4182739</v>
      </c>
    </row>
    <row r="182" spans="2:11" x14ac:dyDescent="0.35">
      <c r="B182">
        <f t="shared" si="4"/>
        <v>247.57142670000002</v>
      </c>
      <c r="E182">
        <f t="shared" si="5"/>
        <v>346.27110000000005</v>
      </c>
      <c r="H182">
        <f t="shared" si="6"/>
        <v>253.843535</v>
      </c>
      <c r="K182">
        <f t="shared" si="7"/>
        <v>-3.7615965999999998</v>
      </c>
    </row>
    <row r="183" spans="2:11" x14ac:dyDescent="0.35">
      <c r="B183">
        <f t="shared" si="4"/>
        <v>345.00092591250001</v>
      </c>
      <c r="E183">
        <f t="shared" si="5"/>
        <v>926.40066999999999</v>
      </c>
      <c r="H183">
        <f t="shared" si="6"/>
        <v>175.45352299999999</v>
      </c>
      <c r="K183">
        <f t="shared" si="7"/>
        <v>-2.6867675200000001</v>
      </c>
    </row>
    <row r="184" spans="2:11" x14ac:dyDescent="0.35">
      <c r="B184">
        <f t="shared" si="4"/>
        <v>255.58344</v>
      </c>
      <c r="E184">
        <f t="shared" si="5"/>
        <v>594.18115999999998</v>
      </c>
      <c r="H184">
        <f t="shared" si="6"/>
        <v>219.66424499999999</v>
      </c>
      <c r="K184">
        <f t="shared" si="7"/>
        <v>-2.4182281350000001</v>
      </c>
    </row>
    <row r="185" spans="2:11" x14ac:dyDescent="0.35">
      <c r="B185">
        <f t="shared" si="4"/>
        <v>-6453.5317150500005</v>
      </c>
      <c r="E185">
        <f t="shared" si="5"/>
        <v>-15113.391824999999</v>
      </c>
      <c r="H185">
        <f t="shared" si="6"/>
        <v>-4280.0760799999998</v>
      </c>
      <c r="K185">
        <f t="shared" si="7"/>
        <v>78.795424574999998</v>
      </c>
    </row>
    <row r="186" spans="2:11" x14ac:dyDescent="0.35">
      <c r="B186">
        <f t="shared" si="4"/>
        <v>0</v>
      </c>
      <c r="E186">
        <f t="shared" si="5"/>
        <v>0</v>
      </c>
      <c r="H186">
        <f t="shared" si="6"/>
        <v>0</v>
      </c>
      <c r="K186">
        <f t="shared" si="7"/>
        <v>0</v>
      </c>
    </row>
    <row r="187" spans="2:11" x14ac:dyDescent="0.35">
      <c r="B187">
        <f t="shared" si="4"/>
        <v>0</v>
      </c>
      <c r="E187">
        <f t="shared" si="5"/>
        <v>0</v>
      </c>
      <c r="H187">
        <f t="shared" si="6"/>
        <v>0</v>
      </c>
      <c r="K187">
        <f t="shared" si="7"/>
        <v>0</v>
      </c>
    </row>
    <row r="188" spans="2:11" x14ac:dyDescent="0.35">
      <c r="B188">
        <f t="shared" si="4"/>
        <v>0</v>
      </c>
      <c r="E188">
        <f t="shared" si="5"/>
        <v>0</v>
      </c>
      <c r="H188">
        <f t="shared" si="6"/>
        <v>0</v>
      </c>
      <c r="K188">
        <f t="shared" si="7"/>
        <v>0</v>
      </c>
    </row>
    <row r="189" spans="2:11" x14ac:dyDescent="0.35">
      <c r="B189">
        <f t="shared" si="4"/>
        <v>0</v>
      </c>
      <c r="E189">
        <f t="shared" si="5"/>
        <v>0</v>
      </c>
      <c r="H189">
        <f t="shared" si="6"/>
        <v>0</v>
      </c>
      <c r="K189">
        <f t="shared" si="7"/>
        <v>0</v>
      </c>
    </row>
    <row r="190" spans="2:11" x14ac:dyDescent="0.35">
      <c r="B190">
        <f t="shared" si="4"/>
        <v>0</v>
      </c>
      <c r="E190">
        <f t="shared" si="5"/>
        <v>0</v>
      </c>
      <c r="H190">
        <f t="shared" si="6"/>
        <v>0</v>
      </c>
      <c r="K190">
        <f t="shared" si="7"/>
        <v>0</v>
      </c>
    </row>
    <row r="191" spans="2:11" x14ac:dyDescent="0.35">
      <c r="B191">
        <f t="shared" si="4"/>
        <v>0</v>
      </c>
      <c r="E191">
        <f t="shared" si="5"/>
        <v>0</v>
      </c>
      <c r="H191">
        <f t="shared" si="6"/>
        <v>0</v>
      </c>
      <c r="K191">
        <f t="shared" si="7"/>
        <v>0</v>
      </c>
    </row>
    <row r="192" spans="2:11" x14ac:dyDescent="0.35">
      <c r="B192">
        <f t="shared" si="4"/>
        <v>0</v>
      </c>
      <c r="E192">
        <f t="shared" si="5"/>
        <v>0</v>
      </c>
      <c r="H192">
        <f t="shared" si="6"/>
        <v>0</v>
      </c>
      <c r="K192">
        <f t="shared" si="7"/>
        <v>0</v>
      </c>
    </row>
    <row r="193" spans="1:11" x14ac:dyDescent="0.35">
      <c r="B193">
        <f t="shared" si="4"/>
        <v>0</v>
      </c>
      <c r="E193">
        <f t="shared" si="5"/>
        <v>0</v>
      </c>
      <c r="H193">
        <f t="shared" si="6"/>
        <v>0</v>
      </c>
      <c r="K193">
        <f t="shared" si="7"/>
        <v>0</v>
      </c>
    </row>
    <row r="194" spans="1:11" x14ac:dyDescent="0.35">
      <c r="B194">
        <f t="shared" si="4"/>
        <v>0</v>
      </c>
      <c r="E194">
        <f t="shared" si="5"/>
        <v>0</v>
      </c>
      <c r="H194">
        <f t="shared" si="6"/>
        <v>0</v>
      </c>
      <c r="K194">
        <f t="shared" si="7"/>
        <v>0</v>
      </c>
    </row>
    <row r="195" spans="1:11" x14ac:dyDescent="0.35">
      <c r="B195">
        <f t="shared" si="4"/>
        <v>0</v>
      </c>
      <c r="E195">
        <f t="shared" si="5"/>
        <v>0</v>
      </c>
      <c r="H195">
        <f t="shared" si="6"/>
        <v>0</v>
      </c>
      <c r="K195">
        <f t="shared" si="7"/>
        <v>0</v>
      </c>
    </row>
    <row r="196" spans="1:11" x14ac:dyDescent="0.35">
      <c r="B196">
        <f t="shared" si="4"/>
        <v>0</v>
      </c>
      <c r="E196">
        <f t="shared" si="5"/>
        <v>0</v>
      </c>
      <c r="H196">
        <f t="shared" si="6"/>
        <v>0</v>
      </c>
      <c r="K196">
        <f t="shared" si="7"/>
        <v>0</v>
      </c>
    </row>
    <row r="197" spans="1:11" x14ac:dyDescent="0.35">
      <c r="B197">
        <f t="shared" si="4"/>
        <v>0</v>
      </c>
      <c r="E197">
        <f t="shared" si="5"/>
        <v>0</v>
      </c>
      <c r="H197">
        <f t="shared" si="6"/>
        <v>0</v>
      </c>
      <c r="K197">
        <f t="shared" si="7"/>
        <v>0</v>
      </c>
    </row>
    <row r="198" spans="1:11" x14ac:dyDescent="0.35">
      <c r="B198">
        <f t="shared" si="4"/>
        <v>0</v>
      </c>
      <c r="E198">
        <f t="shared" si="5"/>
        <v>0</v>
      </c>
      <c r="H198">
        <f t="shared" si="6"/>
        <v>0</v>
      </c>
      <c r="K198">
        <f t="shared" si="7"/>
        <v>0</v>
      </c>
    </row>
    <row r="199" spans="1:11" x14ac:dyDescent="0.35">
      <c r="B199">
        <f t="shared" si="4"/>
        <v>0</v>
      </c>
      <c r="E199">
        <f t="shared" si="5"/>
        <v>0</v>
      </c>
      <c r="H199">
        <f t="shared" si="6"/>
        <v>0</v>
      </c>
      <c r="K199">
        <f t="shared" si="7"/>
        <v>0</v>
      </c>
    </row>
    <row r="200" spans="1:11" x14ac:dyDescent="0.35">
      <c r="B200">
        <f t="shared" si="4"/>
        <v>0</v>
      </c>
      <c r="E200">
        <f t="shared" si="5"/>
        <v>0</v>
      </c>
      <c r="H200">
        <f t="shared" si="6"/>
        <v>0</v>
      </c>
      <c r="K200">
        <f t="shared" si="7"/>
        <v>0</v>
      </c>
    </row>
    <row r="201" spans="1:11" x14ac:dyDescent="0.35">
      <c r="B201">
        <f t="shared" si="4"/>
        <v>0</v>
      </c>
      <c r="E201">
        <f t="shared" si="5"/>
        <v>0</v>
      </c>
      <c r="H201">
        <f t="shared" si="6"/>
        <v>0</v>
      </c>
      <c r="K201">
        <f t="shared" si="7"/>
        <v>0</v>
      </c>
    </row>
    <row r="202" spans="1:11" ht="15" thickBot="1" x14ac:dyDescent="0.4">
      <c r="A202" s="3" t="s">
        <v>7</v>
      </c>
      <c r="B202" s="3">
        <f>SUM(B106:B201)</f>
        <v>8308.9776022550031</v>
      </c>
      <c r="D202" s="3" t="s">
        <v>7</v>
      </c>
      <c r="E202" s="3">
        <f>SUM(E106:E201)</f>
        <v>17958.61906269801</v>
      </c>
      <c r="G202" s="3" t="s">
        <v>7</v>
      </c>
      <c r="H202" s="3">
        <f>SUM(H106:H201)</f>
        <v>28378.071845850489</v>
      </c>
      <c r="J202" s="3" t="s">
        <v>7</v>
      </c>
      <c r="K202" s="3">
        <f>SUM(K106:K201)</f>
        <v>51953.963432020013</v>
      </c>
    </row>
    <row r="203" spans="1:11" ht="15" thickTop="1" x14ac:dyDescent="0.35"/>
    <row r="206" spans="1:11" x14ac:dyDescent="0.35">
      <c r="B206" t="s">
        <v>8</v>
      </c>
      <c r="C206" t="s">
        <v>9</v>
      </c>
      <c r="E206" t="s">
        <v>14</v>
      </c>
    </row>
    <row r="207" spans="1:11" x14ac:dyDescent="0.35">
      <c r="A207" t="s">
        <v>10</v>
      </c>
      <c r="B207">
        <v>0</v>
      </c>
      <c r="C207">
        <f>B202</f>
        <v>8308.9776022550031</v>
      </c>
      <c r="E207">
        <f t="array" ref="E207:F210">LINEST(C207:C210,B207:B210,TRUE,TRUE)</f>
        <v>11308.352821795801</v>
      </c>
      <c r="F207">
        <v>5446.7464448387509</v>
      </c>
    </row>
    <row r="208" spans="1:11" x14ac:dyDescent="0.35">
      <c r="A208" t="s">
        <v>11</v>
      </c>
      <c r="B208">
        <v>1.25</v>
      </c>
      <c r="C208">
        <f>E202</f>
        <v>17958.61906269801</v>
      </c>
      <c r="E208">
        <v>1895.789653443567</v>
      </c>
      <c r="F208">
        <v>4433.3721003604578</v>
      </c>
    </row>
    <row r="209" spans="1:6" x14ac:dyDescent="0.35">
      <c r="A209" t="s">
        <v>12</v>
      </c>
      <c r="B209">
        <v>2.5</v>
      </c>
      <c r="C209">
        <f>H202</f>
        <v>28378.071845850489</v>
      </c>
      <c r="E209">
        <v>0.94678164772207862</v>
      </c>
      <c r="F209">
        <v>5298.8931701757301</v>
      </c>
    </row>
    <row r="210" spans="1:6" x14ac:dyDescent="0.35">
      <c r="A210" t="s">
        <v>13</v>
      </c>
      <c r="B210">
        <v>3.75</v>
      </c>
      <c r="C210">
        <f>K202</f>
        <v>51953.963432020013</v>
      </c>
      <c r="E210">
        <v>35.581020726749145</v>
      </c>
      <c r="F210">
        <v>2</v>
      </c>
    </row>
  </sheetData>
  <sheetProtection selectLockedCells="1"/>
  <mergeCells count="5">
    <mergeCell ref="A1:B1"/>
    <mergeCell ref="A3:B3"/>
    <mergeCell ref="D3:E3"/>
    <mergeCell ref="G3:H3"/>
    <mergeCell ref="J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Arsenic</vt:lpstr>
      <vt:lpstr>Nickel</vt:lpstr>
      <vt:lpstr>Chromium</vt:lpstr>
      <vt:lpstr>Cadmium</vt:lpstr>
      <vt:lpstr>Lead</vt:lpstr>
    </vt:vector>
  </TitlesOfParts>
  <Company>University of TN at Martin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Esbenshade</dc:creator>
  <cp:lastModifiedBy>Jennifer Esbenshade</cp:lastModifiedBy>
  <dcterms:created xsi:type="dcterms:W3CDTF">2018-07-25T15:17:16Z</dcterms:created>
  <dcterms:modified xsi:type="dcterms:W3CDTF">2018-07-27T19:50:12Z</dcterms:modified>
</cp:coreProperties>
</file>